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45" activeTab="2"/>
  </bookViews>
  <sheets>
    <sheet name="Points" sheetId="1" r:id="rId1"/>
    <sheet name="INFOS" sheetId="2" r:id="rId2"/>
    <sheet name="Général" sheetId="3" r:id="rId3"/>
  </sheets>
  <definedNames>
    <definedName name="ECRAN1" localSheetId="2">'Général'!#REF!</definedName>
    <definedName name="_xlnm.Print_Titles" localSheetId="2">'Général'!$1:$13</definedName>
    <definedName name="_xlnm.Print_Area" localSheetId="2">'Général'!$A$1:$P$334</definedName>
  </definedNames>
  <calcPr fullCalcOnLoad="1"/>
</workbook>
</file>

<file path=xl/sharedStrings.xml><?xml version="1.0" encoding="utf-8"?>
<sst xmlns="http://schemas.openxmlformats.org/spreadsheetml/2006/main" count="1175" uniqueCount="571">
  <si>
    <t>NOM</t>
  </si>
  <si>
    <t>Prénom</t>
  </si>
  <si>
    <t>N° Licence</t>
  </si>
  <si>
    <t>Total</t>
  </si>
  <si>
    <t>Guillaume</t>
  </si>
  <si>
    <t>Julien</t>
  </si>
  <si>
    <t>Romain</t>
  </si>
  <si>
    <t>Sylvain</t>
  </si>
  <si>
    <t>Florian</t>
  </si>
  <si>
    <t>Nicolas</t>
  </si>
  <si>
    <t>Florent</t>
  </si>
  <si>
    <t>Aurelien</t>
  </si>
  <si>
    <t>DUNAND</t>
  </si>
  <si>
    <t>Thomas</t>
  </si>
  <si>
    <t>RASCLE</t>
  </si>
  <si>
    <t>Robin</t>
  </si>
  <si>
    <t>Anthony</t>
  </si>
  <si>
    <t>Adrien</t>
  </si>
  <si>
    <t>NOBILE</t>
  </si>
  <si>
    <t>Alexis</t>
  </si>
  <si>
    <t>Lucas</t>
  </si>
  <si>
    <t>DURVILLE</t>
  </si>
  <si>
    <t>Benjamin</t>
  </si>
  <si>
    <t>PIERRE</t>
  </si>
  <si>
    <t>JURY</t>
  </si>
  <si>
    <t>QUARD</t>
  </si>
  <si>
    <t>William</t>
  </si>
  <si>
    <t>RIBES</t>
  </si>
  <si>
    <t>DUNANT</t>
  </si>
  <si>
    <t>CRETINON</t>
  </si>
  <si>
    <t>Manche 1</t>
  </si>
  <si>
    <t>Manche 2</t>
  </si>
  <si>
    <t>Manche 3</t>
  </si>
  <si>
    <t>Manche 4</t>
  </si>
  <si>
    <t>Clst</t>
  </si>
  <si>
    <t xml:space="preserve">Manche 3 </t>
  </si>
  <si>
    <t>TOURNIER</t>
  </si>
  <si>
    <t>FONTENOY</t>
  </si>
  <si>
    <t>Cédric</t>
  </si>
  <si>
    <t>JAILLET</t>
  </si>
  <si>
    <t>SILVESTRE</t>
  </si>
  <si>
    <t>Ludovic</t>
  </si>
  <si>
    <t>RUDEAU</t>
  </si>
  <si>
    <t>AB</t>
  </si>
  <si>
    <t>Manche 5</t>
  </si>
  <si>
    <t>Clt</t>
  </si>
  <si>
    <t xml:space="preserve"> </t>
  </si>
  <si>
    <t>BONIFACE</t>
  </si>
  <si>
    <t>Joker</t>
  </si>
  <si>
    <t>PERSICOT</t>
  </si>
  <si>
    <t>MARTEL</t>
  </si>
  <si>
    <t>Yoann</t>
  </si>
  <si>
    <t>CUMIN</t>
  </si>
  <si>
    <t>LOPEZ</t>
  </si>
  <si>
    <t>BEARD</t>
  </si>
  <si>
    <t>Paul</t>
  </si>
  <si>
    <t>Légende</t>
  </si>
  <si>
    <t>Abandon</t>
  </si>
  <si>
    <t>Jordan</t>
  </si>
  <si>
    <t>Master</t>
  </si>
  <si>
    <t>Fille</t>
  </si>
  <si>
    <t>Petit-Cœur</t>
  </si>
  <si>
    <t>CHRISTY</t>
  </si>
  <si>
    <t>Théo</t>
  </si>
  <si>
    <t>2438125065</t>
  </si>
  <si>
    <t>GAY</t>
  </si>
  <si>
    <t>DRIOT</t>
  </si>
  <si>
    <t>Mathis</t>
  </si>
  <si>
    <t>2473140021</t>
  </si>
  <si>
    <t>2438243009</t>
  </si>
  <si>
    <t>2438125034</t>
  </si>
  <si>
    <t>Alex</t>
  </si>
  <si>
    <t>2407142018</t>
  </si>
  <si>
    <t>2438125028</t>
  </si>
  <si>
    <t>2438125037</t>
  </si>
  <si>
    <t>2473140058</t>
  </si>
  <si>
    <t>Léo</t>
  </si>
  <si>
    <t>2438330010</t>
  </si>
  <si>
    <t>2407142042</t>
  </si>
  <si>
    <t>POUDRET</t>
  </si>
  <si>
    <t>SAVIN</t>
  </si>
  <si>
    <t>GERACI</t>
  </si>
  <si>
    <t>Alexandre</t>
  </si>
  <si>
    <t>VENTURI</t>
  </si>
  <si>
    <t>Arnaud</t>
  </si>
  <si>
    <t>BOUTIN</t>
  </si>
  <si>
    <t>Mickael</t>
  </si>
  <si>
    <t>2438125086</t>
  </si>
  <si>
    <t>HENRIOUD</t>
  </si>
  <si>
    <t>Clément</t>
  </si>
  <si>
    <t>CROS</t>
  </si>
  <si>
    <t>2438135052</t>
  </si>
  <si>
    <t>2438125015</t>
  </si>
  <si>
    <t>2407142028</t>
  </si>
  <si>
    <t>2438125044</t>
  </si>
  <si>
    <t>2401040009</t>
  </si>
  <si>
    <t>2473140050</t>
  </si>
  <si>
    <t>2438125016</t>
  </si>
  <si>
    <t>Total-Joker</t>
  </si>
  <si>
    <t>VALADE</t>
  </si>
  <si>
    <t>Maxime</t>
  </si>
  <si>
    <t>Kevin</t>
  </si>
  <si>
    <t>GUIGAL</t>
  </si>
  <si>
    <t>Arthur</t>
  </si>
  <si>
    <t>Loic</t>
  </si>
  <si>
    <t>THIEVENAZ</t>
  </si>
  <si>
    <t>Dilan</t>
  </si>
  <si>
    <t>GODDE</t>
  </si>
  <si>
    <t>Kenael</t>
  </si>
  <si>
    <t>BOISSET</t>
  </si>
  <si>
    <t>LETONDEUR</t>
  </si>
  <si>
    <t>Marc</t>
  </si>
  <si>
    <t xml:space="preserve">MEASSON </t>
  </si>
  <si>
    <t>PEREZ</t>
  </si>
  <si>
    <t>CHOULAS</t>
  </si>
  <si>
    <t>Theo</t>
  </si>
  <si>
    <t>Morgann</t>
  </si>
  <si>
    <t>Yannick</t>
  </si>
  <si>
    <t>Nathan</t>
  </si>
  <si>
    <t>COTTE</t>
  </si>
  <si>
    <t>MICHALET</t>
  </si>
  <si>
    <t>Tristan</t>
  </si>
  <si>
    <t>PAYAN</t>
  </si>
  <si>
    <t>MONEY</t>
  </si>
  <si>
    <t>Manche 6</t>
  </si>
  <si>
    <t>PONTIER</t>
  </si>
  <si>
    <t>RIOU</t>
  </si>
  <si>
    <t>Olivier</t>
  </si>
  <si>
    <t>2426002008</t>
  </si>
  <si>
    <t>Mathieu</t>
  </si>
  <si>
    <t>BACHELIER</t>
  </si>
  <si>
    <t>2401040127</t>
  </si>
  <si>
    <t>MAISSE</t>
  </si>
  <si>
    <t>ROUSSET</t>
  </si>
  <si>
    <t>Antoine</t>
  </si>
  <si>
    <t>2442043278</t>
  </si>
  <si>
    <t>PIN</t>
  </si>
  <si>
    <t>2442043077</t>
  </si>
  <si>
    <t>1995</t>
  </si>
  <si>
    <t>1997</t>
  </si>
  <si>
    <t>1996</t>
  </si>
  <si>
    <t>Manche 7</t>
  </si>
  <si>
    <t>St Pantaléon les vignes</t>
  </si>
  <si>
    <t>Année</t>
  </si>
  <si>
    <t>1993</t>
  </si>
  <si>
    <t>1994</t>
  </si>
  <si>
    <t>1992</t>
  </si>
  <si>
    <t>JALLIFFIER</t>
  </si>
  <si>
    <t>St Nizier</t>
  </si>
  <si>
    <t>1998</t>
  </si>
  <si>
    <t>1999</t>
  </si>
  <si>
    <t>BEOLET</t>
  </si>
  <si>
    <t>FANGET</t>
  </si>
  <si>
    <t>Bastien</t>
  </si>
  <si>
    <t>2407134022</t>
  </si>
  <si>
    <t>2000</t>
  </si>
  <si>
    <t>Mederic</t>
  </si>
  <si>
    <t>Remi</t>
  </si>
  <si>
    <t>2438243005</t>
  </si>
  <si>
    <t>PABIOU</t>
  </si>
  <si>
    <t>2001</t>
  </si>
  <si>
    <t>2442002015</t>
  </si>
  <si>
    <t>LABROSSE</t>
  </si>
  <si>
    <t>Fabien</t>
  </si>
  <si>
    <t>FAURE</t>
  </si>
  <si>
    <t>CHATANAY</t>
  </si>
  <si>
    <t>Valentin</t>
  </si>
  <si>
    <t>2473004018</t>
  </si>
  <si>
    <t>GUILLOT</t>
  </si>
  <si>
    <t>2442043056</t>
  </si>
  <si>
    <t>BEAU</t>
  </si>
  <si>
    <t>Florentin</t>
  </si>
  <si>
    <t>2407142051</t>
  </si>
  <si>
    <t>1991</t>
  </si>
  <si>
    <t>BOGEY</t>
  </si>
  <si>
    <t>Marvin</t>
  </si>
  <si>
    <t>1989</t>
  </si>
  <si>
    <t>BEAUPOIL</t>
  </si>
  <si>
    <t>Francois</t>
  </si>
  <si>
    <t>2442002011</t>
  </si>
  <si>
    <t>Johann</t>
  </si>
  <si>
    <t>2442002010</t>
  </si>
  <si>
    <t>2474284071</t>
  </si>
  <si>
    <t>1990</t>
  </si>
  <si>
    <t>GIlBERT COLLET</t>
  </si>
  <si>
    <t>Martin</t>
  </si>
  <si>
    <t>1986</t>
  </si>
  <si>
    <t>1987</t>
  </si>
  <si>
    <t>1985</t>
  </si>
  <si>
    <t>Thibaud</t>
  </si>
  <si>
    <t>STEPHAN</t>
  </si>
  <si>
    <t>Yann</t>
  </si>
  <si>
    <t>Thibald</t>
  </si>
  <si>
    <t>Hugo</t>
  </si>
  <si>
    <t>MACHET</t>
  </si>
  <si>
    <t>Joseph</t>
  </si>
  <si>
    <t>2473140099</t>
  </si>
  <si>
    <t>MAS</t>
  </si>
  <si>
    <t>Emeline</t>
  </si>
  <si>
    <t>PLOCHEBERGER</t>
  </si>
  <si>
    <t>2474284086</t>
  </si>
  <si>
    <t>2473140016</t>
  </si>
  <si>
    <t>NOVEL</t>
  </si>
  <si>
    <t>Julie</t>
  </si>
  <si>
    <t>FALCO</t>
  </si>
  <si>
    <t>2473254019</t>
  </si>
  <si>
    <t>JANIN</t>
  </si>
  <si>
    <t>BARD</t>
  </si>
  <si>
    <t>Dylan</t>
  </si>
  <si>
    <t>2474284079</t>
  </si>
  <si>
    <t>2473254048</t>
  </si>
  <si>
    <t>2473140092</t>
  </si>
  <si>
    <t>CLODIC</t>
  </si>
  <si>
    <t>Oscar</t>
  </si>
  <si>
    <t>2474284073</t>
  </si>
  <si>
    <t>2407142047</t>
  </si>
  <si>
    <t>2442002004</t>
  </si>
  <si>
    <t>Gabin</t>
  </si>
  <si>
    <t>Luc</t>
  </si>
  <si>
    <t>2442002019</t>
  </si>
  <si>
    <t>GLAIRON-MONDET</t>
  </si>
  <si>
    <t>BURELIER</t>
  </si>
  <si>
    <t>MERCIER</t>
  </si>
  <si>
    <t>Jocelyn</t>
  </si>
  <si>
    <t>2474284098</t>
  </si>
  <si>
    <t>2473266283</t>
  </si>
  <si>
    <t>MATHEX</t>
  </si>
  <si>
    <t>Jean-Jacques</t>
  </si>
  <si>
    <t>2474284031</t>
  </si>
  <si>
    <t>Loïc</t>
  </si>
  <si>
    <t>FEILLENS</t>
  </si>
  <si>
    <t>Flavien</t>
  </si>
  <si>
    <t>DAVID</t>
  </si>
  <si>
    <t>COLOT</t>
  </si>
  <si>
    <t>Dimitri</t>
  </si>
  <si>
    <t>2473254038</t>
  </si>
  <si>
    <t>2438243030</t>
  </si>
  <si>
    <t>2473140093</t>
  </si>
  <si>
    <t>MUFFAT-JOLY</t>
  </si>
  <si>
    <t>2474284097</t>
  </si>
  <si>
    <t>Thierry</t>
  </si>
  <si>
    <t>2474284095</t>
  </si>
  <si>
    <t>2473254032</t>
  </si>
  <si>
    <t>LEDOUX</t>
  </si>
  <si>
    <t>Thibault</t>
  </si>
  <si>
    <t>2473140094</t>
  </si>
  <si>
    <t>Cyril</t>
  </si>
  <si>
    <t>VALLIER</t>
  </si>
  <si>
    <t>Maxence</t>
  </si>
  <si>
    <t>2473140030</t>
  </si>
  <si>
    <t>CUSIN</t>
  </si>
  <si>
    <t>Raphaël</t>
  </si>
  <si>
    <t>2474284088</t>
  </si>
  <si>
    <t>MARCHAND</t>
  </si>
  <si>
    <t>2401040051</t>
  </si>
  <si>
    <t>CARRON</t>
  </si>
  <si>
    <t>2473004020</t>
  </si>
  <si>
    <t>DA SILVA</t>
  </si>
  <si>
    <t>Jerome</t>
  </si>
  <si>
    <t>Jean-Alexandre</t>
  </si>
  <si>
    <t>2474284015</t>
  </si>
  <si>
    <t>LE RISBE</t>
  </si>
  <si>
    <t>2473254039</t>
  </si>
  <si>
    <t>BENYOUB</t>
  </si>
  <si>
    <t>Axel</t>
  </si>
  <si>
    <t>2438125060</t>
  </si>
  <si>
    <t>BOBILLIER</t>
  </si>
  <si>
    <t>Aurélien</t>
  </si>
  <si>
    <t>Joris</t>
  </si>
  <si>
    <t>GROSSET</t>
  </si>
  <si>
    <t>2426002010</t>
  </si>
  <si>
    <t xml:space="preserve">KNISPEL </t>
  </si>
  <si>
    <t>Pierrick</t>
  </si>
  <si>
    <t>2426002004</t>
  </si>
  <si>
    <t>CIRIEGO</t>
  </si>
  <si>
    <t>Baptiste</t>
  </si>
  <si>
    <t>Charles</t>
  </si>
  <si>
    <t>1972</t>
  </si>
  <si>
    <t>HOERTH</t>
  </si>
  <si>
    <t>BARRACHON</t>
  </si>
  <si>
    <t>Johan</t>
  </si>
  <si>
    <t>2473004035</t>
  </si>
  <si>
    <t>2474284102</t>
  </si>
  <si>
    <t>AVRILLIER</t>
  </si>
  <si>
    <t>MONCHAL</t>
  </si>
  <si>
    <t>Sebastien</t>
  </si>
  <si>
    <t>2473140057</t>
  </si>
  <si>
    <t>BADIOU</t>
  </si>
  <si>
    <t>2442043255</t>
  </si>
  <si>
    <t>LUQUE</t>
  </si>
  <si>
    <t>2438125002</t>
  </si>
  <si>
    <t>2473004004</t>
  </si>
  <si>
    <t>2473004007</t>
  </si>
  <si>
    <t>2442002007</t>
  </si>
  <si>
    <t>Tommy</t>
  </si>
  <si>
    <t>Erwan</t>
  </si>
  <si>
    <t>SCRATCH  DAMES</t>
  </si>
  <si>
    <t>2407142034</t>
  </si>
  <si>
    <t>Chambéry</t>
  </si>
  <si>
    <t>Revel</t>
  </si>
  <si>
    <t>Cran Gevrier</t>
  </si>
  <si>
    <t>UCHAV</t>
  </si>
  <si>
    <t>PONCET</t>
  </si>
  <si>
    <t>Leo</t>
  </si>
  <si>
    <t>2473004028</t>
  </si>
  <si>
    <t>ROUSSELOT</t>
  </si>
  <si>
    <t>2401040122</t>
  </si>
  <si>
    <t>LEFEVRE</t>
  </si>
  <si>
    <t>GAMAIN</t>
  </si>
  <si>
    <t>Clement</t>
  </si>
  <si>
    <t>2474284105</t>
  </si>
  <si>
    <t>PLAISANCE</t>
  </si>
  <si>
    <t>BLANC</t>
  </si>
  <si>
    <t>2442043441</t>
  </si>
  <si>
    <t>COLLOMBET</t>
  </si>
  <si>
    <t>CHATUT</t>
  </si>
  <si>
    <t>Remy</t>
  </si>
  <si>
    <t>2442043322</t>
  </si>
  <si>
    <t>VOCANSON</t>
  </si>
  <si>
    <t>2473140070</t>
  </si>
  <si>
    <t>TOCHON</t>
  </si>
  <si>
    <t>Alexy</t>
  </si>
  <si>
    <t>2473004021</t>
  </si>
  <si>
    <t>VALLON</t>
  </si>
  <si>
    <t>Louis</t>
  </si>
  <si>
    <t>2438125112</t>
  </si>
  <si>
    <t>MAIOLI</t>
  </si>
  <si>
    <t>Raphael</t>
  </si>
  <si>
    <t>2473004031</t>
  </si>
  <si>
    <t>Claude</t>
  </si>
  <si>
    <t>2438330005</t>
  </si>
  <si>
    <t>Stephane</t>
  </si>
  <si>
    <t>GISONNO</t>
  </si>
  <si>
    <t>2474284110</t>
  </si>
  <si>
    <t>CHANEL</t>
  </si>
  <si>
    <t>DANGELSER</t>
  </si>
  <si>
    <t>2474284104</t>
  </si>
  <si>
    <t>PREBIN</t>
  </si>
  <si>
    <t>2442002025</t>
  </si>
  <si>
    <t>BONNINGES</t>
  </si>
  <si>
    <t>2473140002</t>
  </si>
  <si>
    <t>CORNU</t>
  </si>
  <si>
    <t>2442002027</t>
  </si>
  <si>
    <t>2473140019</t>
  </si>
  <si>
    <t>CHAUVIN</t>
  </si>
  <si>
    <t>2426020018</t>
  </si>
  <si>
    <t>2473140104</t>
  </si>
  <si>
    <t>BOCHET</t>
  </si>
  <si>
    <t>2474284109</t>
  </si>
  <si>
    <t>BEUQUE</t>
  </si>
  <si>
    <t>2473140112</t>
  </si>
  <si>
    <t>TILLY</t>
  </si>
  <si>
    <t>Erwann</t>
  </si>
  <si>
    <t>ROUVIERE</t>
  </si>
  <si>
    <t>2426002016</t>
  </si>
  <si>
    <t>FLEURY</t>
  </si>
  <si>
    <t>Isaac</t>
  </si>
  <si>
    <t>2407134637</t>
  </si>
  <si>
    <t>JEANJEAN</t>
  </si>
  <si>
    <t>CHIRON</t>
  </si>
  <si>
    <t>GAILLARD</t>
  </si>
  <si>
    <t>2407134033</t>
  </si>
  <si>
    <t>ARNAUD</t>
  </si>
  <si>
    <t>Eddy</t>
  </si>
  <si>
    <t>2473140105</t>
  </si>
  <si>
    <t>2003</t>
  </si>
  <si>
    <t>Marius</t>
  </si>
  <si>
    <t>2438125091</t>
  </si>
  <si>
    <t>Celian</t>
  </si>
  <si>
    <t>2442002022</t>
  </si>
  <si>
    <t>2438125100</t>
  </si>
  <si>
    <t>METHELIN</t>
  </si>
  <si>
    <t>Tom</t>
  </si>
  <si>
    <t>2002</t>
  </si>
  <si>
    <t>2473004039</t>
  </si>
  <si>
    <t>BESNIER</t>
  </si>
  <si>
    <t>CHAPUIS</t>
  </si>
  <si>
    <t>2442002024</t>
  </si>
  <si>
    <t>WRIGHT</t>
  </si>
  <si>
    <t>Lenny</t>
  </si>
  <si>
    <t>2473140113</t>
  </si>
  <si>
    <t>BAYON</t>
  </si>
  <si>
    <t>Evan</t>
  </si>
  <si>
    <t>2442002026</t>
  </si>
  <si>
    <t>Dorian</t>
  </si>
  <si>
    <t>2473254042</t>
  </si>
  <si>
    <t>CLASSEMENT GENERAL DE LA COUPE RHONE-ALPES DE TRIAL 2009</t>
  </si>
  <si>
    <t>D'ANGELO</t>
  </si>
  <si>
    <t>Mathias</t>
  </si>
  <si>
    <t>FRANCO Dossantos</t>
  </si>
  <si>
    <t>Joshsua</t>
  </si>
  <si>
    <t>2474284113</t>
  </si>
  <si>
    <t>VANDERVAERE</t>
  </si>
  <si>
    <t>GENEVAUX</t>
  </si>
  <si>
    <t>Colas</t>
  </si>
  <si>
    <t>Victor</t>
  </si>
  <si>
    <t>2438330159</t>
  </si>
  <si>
    <t>2438330188</t>
  </si>
  <si>
    <t>2438330059</t>
  </si>
  <si>
    <t>Roman</t>
  </si>
  <si>
    <t>2438330107</t>
  </si>
  <si>
    <t>PLASSE</t>
  </si>
  <si>
    <t>ROCHE</t>
  </si>
  <si>
    <t>2442002036</t>
  </si>
  <si>
    <t>MERLIN</t>
  </si>
  <si>
    <t>Brian</t>
  </si>
  <si>
    <t>2401010046</t>
  </si>
  <si>
    <t>FAVRE</t>
  </si>
  <si>
    <t>Jordy</t>
  </si>
  <si>
    <t>2473140106</t>
  </si>
  <si>
    <t>2473254046</t>
  </si>
  <si>
    <t>2438330148</t>
  </si>
  <si>
    <t>Franck</t>
  </si>
  <si>
    <t>2442043442</t>
  </si>
  <si>
    <t>1965</t>
  </si>
  <si>
    <t>SEIGNEURIE</t>
  </si>
  <si>
    <t>VOINOT</t>
  </si>
  <si>
    <t>2473266308</t>
  </si>
  <si>
    <t>CARIVENC</t>
  </si>
  <si>
    <t>2426002013</t>
  </si>
  <si>
    <t>RONAT</t>
  </si>
  <si>
    <t>Etienne</t>
  </si>
  <si>
    <t>2442043403</t>
  </si>
  <si>
    <t>JACQUET</t>
  </si>
  <si>
    <t>2401040176</t>
  </si>
  <si>
    <t>2407142054</t>
  </si>
  <si>
    <t>BOULLOUD</t>
  </si>
  <si>
    <t>2438125108</t>
  </si>
  <si>
    <t>VINCENT</t>
  </si>
  <si>
    <t>Pierre-Louis</t>
  </si>
  <si>
    <t>2442043443</t>
  </si>
  <si>
    <t>REYMOND</t>
  </si>
  <si>
    <t>Justin</t>
  </si>
  <si>
    <t>2442002032</t>
  </si>
  <si>
    <t>HOERT</t>
  </si>
  <si>
    <t>2473140011</t>
  </si>
  <si>
    <t>BENZIK</t>
  </si>
  <si>
    <t>Oussama</t>
  </si>
  <si>
    <t>2426002009</t>
  </si>
  <si>
    <t>CORNUT</t>
  </si>
  <si>
    <t>2401040063</t>
  </si>
  <si>
    <t>JOUHAUX</t>
  </si>
  <si>
    <t>Jules</t>
  </si>
  <si>
    <t>2474284047</t>
  </si>
  <si>
    <t>PETIT</t>
  </si>
  <si>
    <t>Bonjour,</t>
  </si>
  <si>
    <t>Vous trouverez dans l'onglet Général, le classement général provisoire de la coupe Rhone-Alpes de TRIAL 2009.</t>
  </si>
  <si>
    <t>Si vous trouvez une anomaile quelconque, ou si vous vous posez des questions, merci d'envoyer un mail à sylvie.tabardel@wanadoo.fr</t>
  </si>
  <si>
    <t>2438125052</t>
  </si>
  <si>
    <t>SCRATCH  ELITE - SENIOR</t>
  </si>
  <si>
    <t>SCRATCH  EXPERT - JUNIOR</t>
  </si>
  <si>
    <t>SCRATCH  NATIONAL - CADET</t>
  </si>
  <si>
    <t>SCRATCH  REGIONAL 1</t>
  </si>
  <si>
    <t>SCRATCH  REGIONAL 2</t>
  </si>
  <si>
    <t>SCRATCH  DETENTE</t>
  </si>
  <si>
    <t>SCRATCH  DECOUVERTE</t>
  </si>
  <si>
    <t>SCRATCH  MINIME - Années 96/95</t>
  </si>
  <si>
    <t>SCRATCH  BENJAMIN - Années 98/97</t>
  </si>
  <si>
    <t>SCRATCH  PUPILLE - Années 2000/99</t>
  </si>
  <si>
    <t>SCRATCH  POUSSIN - Année 2001 et +</t>
  </si>
  <si>
    <t>GRENIER</t>
  </si>
  <si>
    <t>BERTUSSI</t>
  </si>
  <si>
    <t>2473254067</t>
  </si>
  <si>
    <t>2442002023</t>
  </si>
  <si>
    <t>LAVANDIER</t>
  </si>
  <si>
    <t>2442043058</t>
  </si>
  <si>
    <t>DODDE</t>
  </si>
  <si>
    <t>2438125102</t>
  </si>
  <si>
    <t>Candice</t>
  </si>
  <si>
    <t>2442002021</t>
  </si>
  <si>
    <t>Rose</t>
  </si>
  <si>
    <t>2442043262</t>
  </si>
  <si>
    <t>2438243008</t>
  </si>
  <si>
    <t>JANOT</t>
  </si>
  <si>
    <t>2473140051</t>
  </si>
  <si>
    <t>MERLE</t>
  </si>
  <si>
    <t>2442002013</t>
  </si>
  <si>
    <t>Merci de les réclamer à sylvie.tabardel@wanadoo.fr</t>
  </si>
  <si>
    <t>SCRATCH  MASTERS</t>
  </si>
  <si>
    <t>NARSES</t>
  </si>
  <si>
    <t>2474284008</t>
  </si>
  <si>
    <t>1988</t>
  </si>
  <si>
    <t>AUSSEDAT</t>
  </si>
  <si>
    <t>1983</t>
  </si>
  <si>
    <t>MASSON</t>
  </si>
  <si>
    <t>Hubert</t>
  </si>
  <si>
    <t>Jean-Marc</t>
  </si>
  <si>
    <t>2473140022</t>
  </si>
  <si>
    <t>SAUVAN-MAGNET</t>
  </si>
  <si>
    <t>Benoit</t>
  </si>
  <si>
    <t>2426002011</t>
  </si>
  <si>
    <t>IWULSKI</t>
  </si>
  <si>
    <t>2474284082</t>
  </si>
  <si>
    <t>BONNINGUES</t>
  </si>
  <si>
    <t>POURCHIER</t>
  </si>
  <si>
    <t>2473286306</t>
  </si>
  <si>
    <t>CANALETA</t>
  </si>
  <si>
    <t>2473140127</t>
  </si>
  <si>
    <t>2473140125</t>
  </si>
  <si>
    <t>Objets trouvés : un sac lafuma, deux sweets à capuche : un rouge et un noir !</t>
  </si>
  <si>
    <t>LASSIAZ</t>
  </si>
  <si>
    <t>Jeremy</t>
  </si>
  <si>
    <t>2473140044</t>
  </si>
  <si>
    <t>2473140102</t>
  </si>
  <si>
    <t>FERREIRA</t>
  </si>
  <si>
    <t>Nils</t>
  </si>
  <si>
    <t>2473140126</t>
  </si>
  <si>
    <t>2473004048</t>
  </si>
  <si>
    <t>2473140108</t>
  </si>
  <si>
    <t>FORNAGE</t>
  </si>
  <si>
    <t>Loris</t>
  </si>
  <si>
    <t>2474073154</t>
  </si>
  <si>
    <t>CARRET</t>
  </si>
  <si>
    <t>2473140103</t>
  </si>
  <si>
    <t>BEDEX</t>
  </si>
  <si>
    <t>PELLETIER</t>
  </si>
  <si>
    <t>Jimy</t>
  </si>
  <si>
    <t>2473140023</t>
  </si>
  <si>
    <t>2473140107</t>
  </si>
  <si>
    <t>RIZOS</t>
  </si>
  <si>
    <t>2473140098</t>
  </si>
  <si>
    <t>PERRET</t>
  </si>
  <si>
    <t>Marco</t>
  </si>
  <si>
    <t>2473140128</t>
  </si>
  <si>
    <t>2473004022</t>
  </si>
  <si>
    <t>Joker1</t>
  </si>
  <si>
    <t>Joker2</t>
  </si>
  <si>
    <t>Il y aura cette année 7 épreuves dont 2 jokers (dont un obligatoire : celui du club organisateur pour les coureurs de ce club)</t>
  </si>
  <si>
    <t>2 Joker pris en considération pour cette coupe</t>
  </si>
  <si>
    <t>Les résultats des coureurs du club organisateurs sont en fond orange et ne seront donc pas pris en compte pour le classement final.</t>
  </si>
  <si>
    <t>1 Joker club organisateur pour les coureurs de ce club</t>
  </si>
  <si>
    <t>Estelle</t>
  </si>
  <si>
    <t>2438125113</t>
  </si>
  <si>
    <t>GRITTI</t>
  </si>
  <si>
    <t>2401040091</t>
  </si>
  <si>
    <t>2401040048</t>
  </si>
  <si>
    <t>DALIGAULT</t>
  </si>
  <si>
    <t>Laury</t>
  </si>
  <si>
    <t>2438125115</t>
  </si>
  <si>
    <t>BELLE</t>
  </si>
  <si>
    <t>Mawime</t>
  </si>
  <si>
    <t>2442043219</t>
  </si>
  <si>
    <t>Bruno</t>
  </si>
  <si>
    <t>2438125109</t>
  </si>
  <si>
    <t>1962</t>
  </si>
  <si>
    <t>COMBET</t>
  </si>
  <si>
    <t>2401040179</t>
  </si>
  <si>
    <t>DE LEYDET</t>
  </si>
  <si>
    <t>2401040184</t>
  </si>
  <si>
    <t>Tifaine</t>
  </si>
  <si>
    <t>2438125114</t>
  </si>
  <si>
    <t>TENAND</t>
  </si>
  <si>
    <t>2401040160</t>
  </si>
  <si>
    <t>2401040046</t>
  </si>
  <si>
    <t>2426002002</t>
  </si>
  <si>
    <t>2426002018</t>
  </si>
  <si>
    <t>THARREAU</t>
  </si>
  <si>
    <t>2426002017</t>
  </si>
  <si>
    <t>CARROT</t>
  </si>
  <si>
    <t>Theophane</t>
  </si>
  <si>
    <t>2442002031</t>
  </si>
  <si>
    <t>CANTAN</t>
  </si>
  <si>
    <t>Jean</t>
  </si>
  <si>
    <t>2407142012</t>
  </si>
  <si>
    <t>2473342210</t>
  </si>
  <si>
    <t>PUGNALE</t>
  </si>
  <si>
    <t>2438125033</t>
  </si>
  <si>
    <t>Gwennole</t>
  </si>
  <si>
    <t>JUSNAUX</t>
  </si>
  <si>
    <t>Loan</t>
  </si>
  <si>
    <t>2442106151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</si>
</sst>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gentLightDB"/>
      <family val="0"/>
    </font>
    <font>
      <b/>
      <sz val="9"/>
      <name val="AgentLightDB"/>
      <family val="0"/>
    </font>
    <font>
      <i/>
      <sz val="9"/>
      <name val="AgentLightDB"/>
      <family val="0"/>
    </font>
    <font>
      <b/>
      <sz val="9"/>
      <color indexed="10"/>
      <name val="AgentLightDB"/>
      <family val="0"/>
    </font>
    <font>
      <sz val="16"/>
      <name val="AgentLightDB"/>
      <family val="0"/>
    </font>
    <font>
      <b/>
      <sz val="16"/>
      <name val="AgentLightDB"/>
      <family val="0"/>
    </font>
    <font>
      <i/>
      <sz val="12"/>
      <name val="AgentLightDB"/>
      <family val="0"/>
    </font>
    <font>
      <b/>
      <u val="single"/>
      <sz val="12"/>
      <name val="AgentLightDB"/>
      <family val="0"/>
    </font>
    <font>
      <sz val="12"/>
      <name val="AgentLightDB"/>
      <family val="0"/>
    </font>
    <font>
      <i/>
      <sz val="14"/>
      <name val="AgentLightDB"/>
      <family val="0"/>
    </font>
    <font>
      <b/>
      <sz val="12"/>
      <color indexed="57"/>
      <name val="AgentLightDB"/>
      <family val="0"/>
    </font>
    <font>
      <b/>
      <sz val="12"/>
      <color indexed="14"/>
      <name val="AgentLightDB"/>
      <family val="0"/>
    </font>
    <font>
      <b/>
      <sz val="9"/>
      <name val="Bienvenue TT"/>
      <family val="0"/>
    </font>
    <font>
      <sz val="11"/>
      <color indexed="8"/>
      <name val="Verdana"/>
      <family val="2"/>
    </font>
    <font>
      <b/>
      <sz val="11"/>
      <color indexed="10"/>
      <name val="AgentLightDB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46"/>
      <name val="AgentLightDB"/>
      <family val="0"/>
    </font>
    <font>
      <sz val="8"/>
      <color indexed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gentLightDB"/>
      <family val="0"/>
    </font>
    <font>
      <b/>
      <sz val="12"/>
      <color indexed="10"/>
      <name val="AgentLightDB"/>
      <family val="0"/>
    </font>
    <font>
      <b/>
      <sz val="9"/>
      <color indexed="12"/>
      <name val="AgentLightDB"/>
      <family val="0"/>
    </font>
    <font>
      <b/>
      <i/>
      <sz val="9"/>
      <color indexed="12"/>
      <name val="AgentLightDB"/>
      <family val="0"/>
    </font>
    <font>
      <u val="single"/>
      <sz val="12"/>
      <name val="Arial"/>
      <family val="0"/>
    </font>
    <font>
      <sz val="14"/>
      <name val="AgentLightDB"/>
      <family val="0"/>
    </font>
    <font>
      <b/>
      <sz val="10"/>
      <name val="AgentLightDB"/>
      <family val="0"/>
    </font>
    <font>
      <sz val="10"/>
      <name val="AgentLightDB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4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left"/>
      <protection hidden="1"/>
    </xf>
    <xf numFmtId="49" fontId="21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5" fillId="0" borderId="1" xfId="0" applyFont="1" applyBorder="1" applyAlignment="1" applyProtection="1">
      <alignment/>
      <protection hidden="1"/>
    </xf>
    <xf numFmtId="0" fontId="26" fillId="0" borderId="1" xfId="0" applyFont="1" applyBorder="1" applyAlignment="1" applyProtection="1">
      <alignment/>
      <protection hidden="1"/>
    </xf>
    <xf numFmtId="49" fontId="27" fillId="0" borderId="1" xfId="0" applyNumberFormat="1" applyFont="1" applyBorder="1" applyAlignment="1" applyProtection="1">
      <alignment horizontal="center"/>
      <protection hidden="1"/>
    </xf>
    <xf numFmtId="0" fontId="25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5" fillId="0" borderId="1" xfId="0" applyFont="1" applyFill="1" applyBorder="1" applyAlignment="1" applyProtection="1">
      <alignment/>
      <protection hidden="1"/>
    </xf>
    <xf numFmtId="0" fontId="26" fillId="0" borderId="1" xfId="0" applyFont="1" applyFill="1" applyBorder="1" applyAlignment="1" applyProtection="1">
      <alignment/>
      <protection hidden="1"/>
    </xf>
    <xf numFmtId="49" fontId="27" fillId="0" borderId="1" xfId="0" applyNumberFormat="1" applyFont="1" applyFill="1" applyBorder="1" applyAlignment="1" applyProtection="1">
      <alignment horizontal="center"/>
      <protection hidden="1"/>
    </xf>
    <xf numFmtId="0" fontId="25" fillId="0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0" borderId="1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horizontal="left"/>
      <protection hidden="1"/>
    </xf>
    <xf numFmtId="0" fontId="26" fillId="0" borderId="1" xfId="0" applyFont="1" applyBorder="1" applyAlignment="1" applyProtection="1">
      <alignment horizontal="left"/>
      <protection hidden="1"/>
    </xf>
    <xf numFmtId="0" fontId="11" fillId="0" borderId="1" xfId="0" applyFont="1" applyBorder="1" applyAlignment="1" applyProtection="1">
      <alignment horizontal="left"/>
      <protection hidden="1"/>
    </xf>
    <xf numFmtId="49" fontId="29" fillId="0" borderId="1" xfId="0" applyNumberFormat="1" applyFont="1" applyBorder="1" applyAlignment="1" applyProtection="1">
      <alignment horizontal="center"/>
      <protection hidden="1"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28" fillId="0" borderId="1" xfId="0" applyFont="1" applyBorder="1" applyAlignment="1" applyProtection="1">
      <alignment/>
      <protection hidden="1"/>
    </xf>
    <xf numFmtId="0" fontId="28" fillId="0" borderId="1" xfId="0" applyFont="1" applyFill="1" applyBorder="1" applyAlignment="1" applyProtection="1">
      <alignment/>
      <protection hidden="1"/>
    </xf>
    <xf numFmtId="0" fontId="28" fillId="0" borderId="1" xfId="0" applyFont="1" applyFill="1" applyBorder="1" applyAlignment="1" applyProtection="1">
      <alignment horizontal="center"/>
      <protection hidden="1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 applyProtection="1">
      <alignment horizontal="center"/>
      <protection hidden="1"/>
    </xf>
    <xf numFmtId="0" fontId="25" fillId="0" borderId="2" xfId="0" applyFont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25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8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27" fillId="0" borderId="1" xfId="0" applyNumberFormat="1" applyFont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/>
      <protection locked="0"/>
    </xf>
    <xf numFmtId="49" fontId="27" fillId="0" borderId="1" xfId="0" applyNumberFormat="1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>
      <alignment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9" fontId="29" fillId="0" borderId="1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25" fillId="0" borderId="0" xfId="0" applyFont="1" applyBorder="1" applyAlignment="1">
      <alignment horizontal="center"/>
    </xf>
    <xf numFmtId="0" fontId="28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49" fontId="27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 horizontal="center"/>
      <protection locked="0"/>
    </xf>
    <xf numFmtId="49" fontId="29" fillId="0" borderId="4" xfId="0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left"/>
      <protection hidden="1"/>
    </xf>
    <xf numFmtId="49" fontId="29" fillId="0" borderId="0" xfId="0" applyNumberFormat="1" applyFont="1" applyFill="1" applyBorder="1" applyAlignment="1" applyProtection="1">
      <alignment horizontal="center"/>
      <protection hidden="1"/>
    </xf>
    <xf numFmtId="0" fontId="25" fillId="0" borderId="1" xfId="0" applyFont="1" applyBorder="1" applyAlignment="1">
      <alignment/>
    </xf>
    <xf numFmtId="0" fontId="11" fillId="0" borderId="5" xfId="0" applyFont="1" applyFill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/>
      <protection hidden="1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hidden="1"/>
    </xf>
    <xf numFmtId="49" fontId="27" fillId="0" borderId="4" xfId="0" applyNumberFormat="1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>
      <alignment horizontal="center"/>
    </xf>
    <xf numFmtId="0" fontId="26" fillId="0" borderId="2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>
      <alignment horizontal="center"/>
    </xf>
    <xf numFmtId="11" fontId="26" fillId="0" borderId="1" xfId="0" applyNumberFormat="1" applyFont="1" applyBorder="1" applyAlignment="1" applyProtection="1">
      <alignment horizontal="left"/>
      <protection hidden="1"/>
    </xf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 applyAlignment="1" applyProtection="1">
      <alignment horizontal="center"/>
      <protection hidden="1"/>
    </xf>
    <xf numFmtId="0" fontId="27" fillId="2" borderId="2" xfId="0" applyFont="1" applyFill="1" applyBorder="1" applyAlignment="1" applyProtection="1">
      <alignment horizontal="center"/>
      <protection hidden="1"/>
    </xf>
    <xf numFmtId="0" fontId="27" fillId="2" borderId="1" xfId="0" applyFont="1" applyFill="1" applyBorder="1" applyAlignment="1" applyProtection="1">
      <alignment horizontal="center"/>
      <protection hidden="1"/>
    </xf>
    <xf numFmtId="0" fontId="29" fillId="2" borderId="6" xfId="0" applyFont="1" applyFill="1" applyBorder="1" applyAlignment="1" applyProtection="1">
      <alignment horizontal="center"/>
      <protection hidden="1"/>
    </xf>
    <xf numFmtId="0" fontId="29" fillId="2" borderId="7" xfId="0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28" fillId="0" borderId="3" xfId="0" applyFont="1" applyFill="1" applyBorder="1" applyAlignment="1" applyProtection="1">
      <alignment/>
      <protection hidden="1"/>
    </xf>
    <xf numFmtId="0" fontId="25" fillId="0" borderId="3" xfId="0" applyFont="1" applyBorder="1" applyAlignment="1" applyProtection="1">
      <alignment/>
      <protection hidden="1"/>
    </xf>
    <xf numFmtId="49" fontId="27" fillId="0" borderId="5" xfId="0" applyNumberFormat="1" applyFont="1" applyBorder="1" applyAlignment="1" applyProtection="1">
      <alignment horizontal="center"/>
      <protection hidden="1"/>
    </xf>
    <xf numFmtId="49" fontId="29" fillId="0" borderId="3" xfId="0" applyNumberFormat="1" applyFont="1" applyBorder="1" applyAlignment="1" applyProtection="1">
      <alignment horizontal="center"/>
      <protection hidden="1"/>
    </xf>
    <xf numFmtId="49" fontId="27" fillId="0" borderId="3" xfId="0" applyNumberFormat="1" applyFont="1" applyBorder="1" applyAlignment="1" applyProtection="1">
      <alignment horizontal="center"/>
      <protection hidden="1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8" fillId="0" borderId="2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25" fillId="0" borderId="1" xfId="0" applyFont="1" applyFill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9" fillId="2" borderId="4" xfId="0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 horizontal="left"/>
      <protection hidden="1"/>
    </xf>
    <xf numFmtId="0" fontId="26" fillId="0" borderId="5" xfId="0" applyFont="1" applyFill="1" applyBorder="1" applyAlignment="1" applyProtection="1">
      <alignment horizontal="left"/>
      <protection hidden="1"/>
    </xf>
    <xf numFmtId="0" fontId="32" fillId="0" borderId="0" xfId="0" applyFont="1" applyAlignment="1">
      <alignment/>
    </xf>
    <xf numFmtId="0" fontId="27" fillId="4" borderId="1" xfId="0" applyFont="1" applyFill="1" applyBorder="1" applyAlignment="1">
      <alignment horizontal="center"/>
    </xf>
    <xf numFmtId="0" fontId="27" fillId="4" borderId="1" xfId="0" applyFont="1" applyFill="1" applyBorder="1" applyAlignment="1" applyProtection="1">
      <alignment horizontal="center"/>
      <protection locked="0"/>
    </xf>
    <xf numFmtId="0" fontId="27" fillId="4" borderId="1" xfId="0" applyFont="1" applyFill="1" applyBorder="1" applyAlignment="1" applyProtection="1">
      <alignment horizontal="center"/>
      <protection hidden="1"/>
    </xf>
    <xf numFmtId="49" fontId="27" fillId="4" borderId="1" xfId="0" applyNumberFormat="1" applyFont="1" applyFill="1" applyBorder="1" applyAlignment="1" applyProtection="1">
      <alignment horizontal="center"/>
      <protection hidden="1"/>
    </xf>
    <xf numFmtId="49" fontId="29" fillId="4" borderId="1" xfId="0" applyNumberFormat="1" applyFont="1" applyFill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horizontal="center"/>
      <protection locked="0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6" fillId="0" borderId="6" xfId="0" applyFont="1" applyFill="1" applyBorder="1" applyAlignment="1" applyProtection="1">
      <alignment horizontal="left"/>
      <protection hidden="1"/>
    </xf>
    <xf numFmtId="0" fontId="26" fillId="0" borderId="8" xfId="0" applyFont="1" applyFill="1" applyBorder="1" applyAlignment="1" applyProtection="1">
      <alignment/>
      <protection hidden="1"/>
    </xf>
    <xf numFmtId="0" fontId="25" fillId="3" borderId="3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left"/>
      <protection hidden="1"/>
    </xf>
    <xf numFmtId="0" fontId="29" fillId="2" borderId="9" xfId="0" applyFont="1" applyFill="1" applyBorder="1" applyAlignment="1">
      <alignment horizontal="center"/>
    </xf>
    <xf numFmtId="0" fontId="25" fillId="0" borderId="10" xfId="0" applyFont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25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0" fontId="25" fillId="0" borderId="11" xfId="0" applyFont="1" applyFill="1" applyBorder="1" applyAlignment="1" applyProtection="1">
      <alignment/>
      <protection hidden="1"/>
    </xf>
    <xf numFmtId="0" fontId="25" fillId="0" borderId="1" xfId="0" applyFont="1" applyBorder="1" applyAlignment="1" applyProtection="1">
      <alignment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33" fillId="0" borderId="0" xfId="0" applyFont="1" applyFill="1" applyAlignment="1" applyProtection="1">
      <alignment/>
      <protection hidden="1"/>
    </xf>
    <xf numFmtId="0" fontId="28" fillId="3" borderId="1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/>
      <protection hidden="1"/>
    </xf>
    <xf numFmtId="0" fontId="28" fillId="4" borderId="1" xfId="0" applyFont="1" applyFill="1" applyBorder="1" applyAlignment="1">
      <alignment horizontal="center"/>
    </xf>
    <xf numFmtId="0" fontId="29" fillId="2" borderId="12" xfId="0" applyFont="1" applyFill="1" applyBorder="1" applyAlignment="1" applyProtection="1">
      <alignment horizontal="center"/>
      <protection hidden="1"/>
    </xf>
    <xf numFmtId="0" fontId="27" fillId="0" borderId="5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/>
      <protection hidden="1"/>
    </xf>
    <xf numFmtId="49" fontId="27" fillId="0" borderId="3" xfId="0" applyNumberFormat="1" applyFont="1" applyFill="1" applyBorder="1" applyAlignment="1" applyProtection="1">
      <alignment horizontal="center"/>
      <protection hidden="1"/>
    </xf>
    <xf numFmtId="0" fontId="25" fillId="3" borderId="2" xfId="0" applyFont="1" applyFill="1" applyBorder="1" applyAlignment="1">
      <alignment horizontal="center"/>
    </xf>
    <xf numFmtId="0" fontId="11" fillId="0" borderId="2" xfId="0" applyFont="1" applyBorder="1" applyAlignment="1" applyProtection="1">
      <alignment horizontal="left"/>
      <protection hidden="1"/>
    </xf>
    <xf numFmtId="49" fontId="27" fillId="0" borderId="2" xfId="0" applyNumberFormat="1" applyFont="1" applyBorder="1" applyAlignment="1" applyProtection="1">
      <alignment horizontal="center"/>
      <protection hidden="1"/>
    </xf>
    <xf numFmtId="0" fontId="27" fillId="0" borderId="3" xfId="0" applyFont="1" applyFill="1" applyBorder="1" applyAlignment="1">
      <alignment horizontal="center"/>
    </xf>
    <xf numFmtId="0" fontId="34" fillId="0" borderId="13" xfId="0" applyFont="1" applyFill="1" applyBorder="1" applyAlignment="1" applyProtection="1">
      <alignment horizontal="center"/>
      <protection hidden="1"/>
    </xf>
    <xf numFmtId="0" fontId="34" fillId="0" borderId="14" xfId="0" applyFont="1" applyFill="1" applyBorder="1" applyAlignment="1" applyProtection="1">
      <alignment horizontal="center"/>
      <protection hidden="1"/>
    </xf>
    <xf numFmtId="0" fontId="34" fillId="0" borderId="15" xfId="0" applyFont="1" applyFill="1" applyBorder="1" applyAlignment="1" applyProtection="1">
      <alignment horizontal="center"/>
      <protection hidden="1"/>
    </xf>
    <xf numFmtId="0" fontId="35" fillId="0" borderId="0" xfId="0" applyFont="1" applyAlignment="1" applyProtection="1">
      <alignment/>
      <protection locked="0"/>
    </xf>
    <xf numFmtId="0" fontId="34" fillId="0" borderId="3" xfId="0" applyFont="1" applyFill="1" applyBorder="1" applyAlignment="1" applyProtection="1">
      <alignment horizontal="center"/>
      <protection hidden="1"/>
    </xf>
    <xf numFmtId="0" fontId="34" fillId="0" borderId="16" xfId="0" applyFont="1" applyFill="1" applyBorder="1" applyAlignment="1" applyProtection="1">
      <alignment horizontal="center"/>
      <protection hidden="1"/>
    </xf>
    <xf numFmtId="0" fontId="34" fillId="0" borderId="1" xfId="0" applyFont="1" applyFill="1" applyBorder="1" applyAlignment="1" applyProtection="1">
      <alignment horizontal="center"/>
      <protection hidden="1"/>
    </xf>
    <xf numFmtId="0" fontId="34" fillId="0" borderId="2" xfId="0" applyFont="1" applyFill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/>
      <protection locked="0"/>
    </xf>
    <xf numFmtId="0" fontId="29" fillId="0" borderId="1" xfId="0" applyFont="1" applyFill="1" applyBorder="1" applyAlignment="1" applyProtection="1">
      <alignment horizontal="center"/>
      <protection hidden="1"/>
    </xf>
    <xf numFmtId="0" fontId="8" fillId="5" borderId="17" xfId="0" applyFont="1" applyFill="1" applyBorder="1" applyAlignment="1" applyProtection="1">
      <alignment horizontal="center"/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8" fillId="5" borderId="19" xfId="0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 applyProtection="1">
      <alignment horizontal="center"/>
      <protection hidden="1"/>
    </xf>
    <xf numFmtId="0" fontId="8" fillId="5" borderId="20" xfId="0" applyFont="1" applyFill="1" applyBorder="1" applyAlignment="1" applyProtection="1">
      <alignment horizontal="center"/>
      <protection hidden="1"/>
    </xf>
    <xf numFmtId="0" fontId="25" fillId="0" borderId="14" xfId="0" applyFont="1" applyBorder="1" applyAlignment="1" applyProtection="1">
      <alignment/>
      <protection hidden="1"/>
    </xf>
    <xf numFmtId="0" fontId="25" fillId="0" borderId="21" xfId="0" applyFont="1" applyBorder="1" applyAlignment="1" applyProtection="1">
      <alignment/>
      <protection hidden="1"/>
    </xf>
    <xf numFmtId="0" fontId="26" fillId="0" borderId="22" xfId="0" applyFont="1" applyBorder="1" applyAlignment="1" applyProtection="1">
      <alignment/>
      <protection hidden="1"/>
    </xf>
    <xf numFmtId="0" fontId="25" fillId="0" borderId="3" xfId="0" applyFont="1" applyFill="1" applyBorder="1" applyAlignment="1" applyProtection="1">
      <alignment/>
      <protection hidden="1"/>
    </xf>
    <xf numFmtId="0" fontId="28" fillId="0" borderId="3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7" fillId="0" borderId="3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 hidden="1"/>
    </xf>
    <xf numFmtId="49" fontId="27" fillId="0" borderId="0" xfId="0" applyNumberFormat="1" applyFont="1" applyBorder="1" applyAlignment="1" applyProtection="1">
      <alignment horizontal="center"/>
      <protection locked="0"/>
    </xf>
    <xf numFmtId="49" fontId="27" fillId="0" borderId="3" xfId="0" applyNumberFormat="1" applyFont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center"/>
      <protection hidden="1"/>
    </xf>
    <xf numFmtId="0" fontId="25" fillId="0" borderId="2" xfId="0" applyFont="1" applyBorder="1" applyAlignment="1">
      <alignment/>
    </xf>
    <xf numFmtId="0" fontId="26" fillId="0" borderId="2" xfId="0" applyFont="1" applyBorder="1" applyAlignment="1">
      <alignment/>
    </xf>
    <xf numFmtId="0" fontId="26" fillId="0" borderId="2" xfId="0" applyFont="1" applyBorder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1343025</xdr:colOff>
      <xdr:row>297</xdr:row>
      <xdr:rowOff>209550</xdr:rowOff>
    </xdr:from>
    <xdr:to>
      <xdr:col>2</xdr:col>
      <xdr:colOff>1352550</xdr:colOff>
      <xdr:row>301</xdr:row>
      <xdr:rowOff>0</xdr:rowOff>
    </xdr:to>
    <xdr:sp>
      <xdr:nvSpPr>
        <xdr:cNvPr id="1" name="Oval 1"/>
        <xdr:cNvSpPr>
          <a:spLocks/>
        </xdr:cNvSpPr>
      </xdr:nvSpPr>
      <xdr:spPr>
        <a:xfrm>
          <a:off x="3629025" y="7387590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297</xdr:row>
      <xdr:rowOff>209550</xdr:rowOff>
    </xdr:from>
    <xdr:to>
      <xdr:col>2</xdr:col>
      <xdr:colOff>1352550</xdr:colOff>
      <xdr:row>301</xdr:row>
      <xdr:rowOff>0</xdr:rowOff>
    </xdr:to>
    <xdr:sp>
      <xdr:nvSpPr>
        <xdr:cNvPr id="2" name="Oval 2"/>
        <xdr:cNvSpPr>
          <a:spLocks/>
        </xdr:cNvSpPr>
      </xdr:nvSpPr>
      <xdr:spPr>
        <a:xfrm>
          <a:off x="3629025" y="7387590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297</xdr:row>
      <xdr:rowOff>209550</xdr:rowOff>
    </xdr:from>
    <xdr:to>
      <xdr:col>2</xdr:col>
      <xdr:colOff>1352550</xdr:colOff>
      <xdr:row>301</xdr:row>
      <xdr:rowOff>0</xdr:rowOff>
    </xdr:to>
    <xdr:sp>
      <xdr:nvSpPr>
        <xdr:cNvPr id="3" name="Oval 3"/>
        <xdr:cNvSpPr>
          <a:spLocks/>
        </xdr:cNvSpPr>
      </xdr:nvSpPr>
      <xdr:spPr>
        <a:xfrm>
          <a:off x="3629025" y="7387590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297</xdr:row>
      <xdr:rowOff>209550</xdr:rowOff>
    </xdr:from>
    <xdr:to>
      <xdr:col>2</xdr:col>
      <xdr:colOff>1352550</xdr:colOff>
      <xdr:row>301</xdr:row>
      <xdr:rowOff>0</xdr:rowOff>
    </xdr:to>
    <xdr:sp>
      <xdr:nvSpPr>
        <xdr:cNvPr id="4" name="Oval 4"/>
        <xdr:cNvSpPr>
          <a:spLocks/>
        </xdr:cNvSpPr>
      </xdr:nvSpPr>
      <xdr:spPr>
        <a:xfrm>
          <a:off x="3629025" y="7387590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298</xdr:row>
      <xdr:rowOff>209550</xdr:rowOff>
    </xdr:from>
    <xdr:to>
      <xdr:col>2</xdr:col>
      <xdr:colOff>1352550</xdr:colOff>
      <xdr:row>300</xdr:row>
      <xdr:rowOff>0</xdr:rowOff>
    </xdr:to>
    <xdr:sp>
      <xdr:nvSpPr>
        <xdr:cNvPr id="5" name="Oval 5"/>
        <xdr:cNvSpPr>
          <a:spLocks/>
        </xdr:cNvSpPr>
      </xdr:nvSpPr>
      <xdr:spPr>
        <a:xfrm>
          <a:off x="3629025" y="74123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1171575</xdr:colOff>
      <xdr:row>314</xdr:row>
      <xdr:rowOff>0</xdr:rowOff>
    </xdr:to>
    <xdr:sp>
      <xdr:nvSpPr>
        <xdr:cNvPr id="6" name="Oval 6"/>
        <xdr:cNvSpPr>
          <a:spLocks/>
        </xdr:cNvSpPr>
      </xdr:nvSpPr>
      <xdr:spPr>
        <a:xfrm>
          <a:off x="3629025" y="77876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316</xdr:row>
      <xdr:rowOff>0</xdr:rowOff>
    </xdr:from>
    <xdr:to>
      <xdr:col>2</xdr:col>
      <xdr:colOff>1047750</xdr:colOff>
      <xdr:row>316</xdr:row>
      <xdr:rowOff>0</xdr:rowOff>
    </xdr:to>
    <xdr:sp>
      <xdr:nvSpPr>
        <xdr:cNvPr id="7" name="Oval 7"/>
        <xdr:cNvSpPr>
          <a:spLocks/>
        </xdr:cNvSpPr>
      </xdr:nvSpPr>
      <xdr:spPr>
        <a:xfrm>
          <a:off x="3629025" y="7837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298</xdr:row>
      <xdr:rowOff>209550</xdr:rowOff>
    </xdr:from>
    <xdr:to>
      <xdr:col>2</xdr:col>
      <xdr:colOff>1352550</xdr:colOff>
      <xdr:row>300</xdr:row>
      <xdr:rowOff>0</xdr:rowOff>
    </xdr:to>
    <xdr:sp>
      <xdr:nvSpPr>
        <xdr:cNvPr id="8" name="Oval 8"/>
        <xdr:cNvSpPr>
          <a:spLocks/>
        </xdr:cNvSpPr>
      </xdr:nvSpPr>
      <xdr:spPr>
        <a:xfrm>
          <a:off x="3629025" y="74123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1171575</xdr:colOff>
      <xdr:row>314</xdr:row>
      <xdr:rowOff>0</xdr:rowOff>
    </xdr:to>
    <xdr:sp>
      <xdr:nvSpPr>
        <xdr:cNvPr id="9" name="Oval 9"/>
        <xdr:cNvSpPr>
          <a:spLocks/>
        </xdr:cNvSpPr>
      </xdr:nvSpPr>
      <xdr:spPr>
        <a:xfrm>
          <a:off x="3629025" y="77876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316</xdr:row>
      <xdr:rowOff>0</xdr:rowOff>
    </xdr:from>
    <xdr:to>
      <xdr:col>2</xdr:col>
      <xdr:colOff>1047750</xdr:colOff>
      <xdr:row>316</xdr:row>
      <xdr:rowOff>0</xdr:rowOff>
    </xdr:to>
    <xdr:sp>
      <xdr:nvSpPr>
        <xdr:cNvPr id="10" name="Oval 10"/>
        <xdr:cNvSpPr>
          <a:spLocks/>
        </xdr:cNvSpPr>
      </xdr:nvSpPr>
      <xdr:spPr>
        <a:xfrm>
          <a:off x="3629025" y="7837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298</xdr:row>
      <xdr:rowOff>209550</xdr:rowOff>
    </xdr:from>
    <xdr:to>
      <xdr:col>2</xdr:col>
      <xdr:colOff>1352550</xdr:colOff>
      <xdr:row>300</xdr:row>
      <xdr:rowOff>0</xdr:rowOff>
    </xdr:to>
    <xdr:sp>
      <xdr:nvSpPr>
        <xdr:cNvPr id="11" name="Oval 11"/>
        <xdr:cNvSpPr>
          <a:spLocks/>
        </xdr:cNvSpPr>
      </xdr:nvSpPr>
      <xdr:spPr>
        <a:xfrm>
          <a:off x="3629025" y="74123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1171575</xdr:colOff>
      <xdr:row>314</xdr:row>
      <xdr:rowOff>0</xdr:rowOff>
    </xdr:to>
    <xdr:sp>
      <xdr:nvSpPr>
        <xdr:cNvPr id="12" name="Oval 12"/>
        <xdr:cNvSpPr>
          <a:spLocks/>
        </xdr:cNvSpPr>
      </xdr:nvSpPr>
      <xdr:spPr>
        <a:xfrm>
          <a:off x="3629025" y="77876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316</xdr:row>
      <xdr:rowOff>0</xdr:rowOff>
    </xdr:from>
    <xdr:to>
      <xdr:col>2</xdr:col>
      <xdr:colOff>1047750</xdr:colOff>
      <xdr:row>316</xdr:row>
      <xdr:rowOff>0</xdr:rowOff>
    </xdr:to>
    <xdr:sp>
      <xdr:nvSpPr>
        <xdr:cNvPr id="13" name="Oval 13"/>
        <xdr:cNvSpPr>
          <a:spLocks/>
        </xdr:cNvSpPr>
      </xdr:nvSpPr>
      <xdr:spPr>
        <a:xfrm>
          <a:off x="3629025" y="7837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298</xdr:row>
      <xdr:rowOff>209550</xdr:rowOff>
    </xdr:from>
    <xdr:to>
      <xdr:col>2</xdr:col>
      <xdr:colOff>1352550</xdr:colOff>
      <xdr:row>300</xdr:row>
      <xdr:rowOff>0</xdr:rowOff>
    </xdr:to>
    <xdr:sp>
      <xdr:nvSpPr>
        <xdr:cNvPr id="14" name="Oval 14"/>
        <xdr:cNvSpPr>
          <a:spLocks/>
        </xdr:cNvSpPr>
      </xdr:nvSpPr>
      <xdr:spPr>
        <a:xfrm>
          <a:off x="3629025" y="74123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1171575</xdr:colOff>
      <xdr:row>314</xdr:row>
      <xdr:rowOff>0</xdr:rowOff>
    </xdr:to>
    <xdr:sp>
      <xdr:nvSpPr>
        <xdr:cNvPr id="15" name="Oval 15"/>
        <xdr:cNvSpPr>
          <a:spLocks/>
        </xdr:cNvSpPr>
      </xdr:nvSpPr>
      <xdr:spPr>
        <a:xfrm>
          <a:off x="3629025" y="77876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316</xdr:row>
      <xdr:rowOff>0</xdr:rowOff>
    </xdr:from>
    <xdr:to>
      <xdr:col>2</xdr:col>
      <xdr:colOff>1047750</xdr:colOff>
      <xdr:row>316</xdr:row>
      <xdr:rowOff>0</xdr:rowOff>
    </xdr:to>
    <xdr:sp>
      <xdr:nvSpPr>
        <xdr:cNvPr id="16" name="Oval 16"/>
        <xdr:cNvSpPr>
          <a:spLocks/>
        </xdr:cNvSpPr>
      </xdr:nvSpPr>
      <xdr:spPr>
        <a:xfrm>
          <a:off x="3629025" y="7837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278</xdr:row>
      <xdr:rowOff>209550</xdr:rowOff>
    </xdr:from>
    <xdr:to>
      <xdr:col>2</xdr:col>
      <xdr:colOff>1352550</xdr:colOff>
      <xdr:row>282</xdr:row>
      <xdr:rowOff>0</xdr:rowOff>
    </xdr:to>
    <xdr:sp>
      <xdr:nvSpPr>
        <xdr:cNvPr id="17" name="Oval 529"/>
        <xdr:cNvSpPr>
          <a:spLocks/>
        </xdr:cNvSpPr>
      </xdr:nvSpPr>
      <xdr:spPr>
        <a:xfrm>
          <a:off x="3629025" y="6915150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278</xdr:row>
      <xdr:rowOff>209550</xdr:rowOff>
    </xdr:from>
    <xdr:to>
      <xdr:col>2</xdr:col>
      <xdr:colOff>1352550</xdr:colOff>
      <xdr:row>282</xdr:row>
      <xdr:rowOff>0</xdr:rowOff>
    </xdr:to>
    <xdr:sp>
      <xdr:nvSpPr>
        <xdr:cNvPr id="18" name="Oval 530"/>
        <xdr:cNvSpPr>
          <a:spLocks/>
        </xdr:cNvSpPr>
      </xdr:nvSpPr>
      <xdr:spPr>
        <a:xfrm>
          <a:off x="3629025" y="6915150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278</xdr:row>
      <xdr:rowOff>209550</xdr:rowOff>
    </xdr:from>
    <xdr:to>
      <xdr:col>2</xdr:col>
      <xdr:colOff>1352550</xdr:colOff>
      <xdr:row>282</xdr:row>
      <xdr:rowOff>0</xdr:rowOff>
    </xdr:to>
    <xdr:sp>
      <xdr:nvSpPr>
        <xdr:cNvPr id="19" name="Oval 531"/>
        <xdr:cNvSpPr>
          <a:spLocks/>
        </xdr:cNvSpPr>
      </xdr:nvSpPr>
      <xdr:spPr>
        <a:xfrm>
          <a:off x="3629025" y="6915150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278</xdr:row>
      <xdr:rowOff>209550</xdr:rowOff>
    </xdr:from>
    <xdr:to>
      <xdr:col>2</xdr:col>
      <xdr:colOff>1352550</xdr:colOff>
      <xdr:row>282</xdr:row>
      <xdr:rowOff>0</xdr:rowOff>
    </xdr:to>
    <xdr:sp>
      <xdr:nvSpPr>
        <xdr:cNvPr id="20" name="Oval 532"/>
        <xdr:cNvSpPr>
          <a:spLocks/>
        </xdr:cNvSpPr>
      </xdr:nvSpPr>
      <xdr:spPr>
        <a:xfrm>
          <a:off x="3629025" y="6915150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21" name="Oval 533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22" name="Oval 534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23" name="Oval 535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24" name="Oval 536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25" name="Oval 537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26" name="Oval 538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27" name="Oval 539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28" name="Oval 540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29" name="Oval 541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828675</xdr:colOff>
      <xdr:row>203</xdr:row>
      <xdr:rowOff>0</xdr:rowOff>
    </xdr:to>
    <xdr:sp>
      <xdr:nvSpPr>
        <xdr:cNvPr id="30" name="Oval 542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828675</xdr:colOff>
      <xdr:row>203</xdr:row>
      <xdr:rowOff>0</xdr:rowOff>
    </xdr:to>
    <xdr:sp>
      <xdr:nvSpPr>
        <xdr:cNvPr id="31" name="Oval 543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828675</xdr:colOff>
      <xdr:row>203</xdr:row>
      <xdr:rowOff>0</xdr:rowOff>
    </xdr:to>
    <xdr:sp>
      <xdr:nvSpPr>
        <xdr:cNvPr id="32" name="Oval 544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33" name="Oval 545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34" name="Oval 546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35" name="Oval 547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36" name="Oval 548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37" name="Oval 549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38" name="Oval 550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39" name="Oval 551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40" name="Oval 552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41" name="Oval 553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42" name="Oval 554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43" name="Oval 555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44" name="Oval 556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45" name="Oval 557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46" name="Oval 558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47" name="Oval 559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828675</xdr:colOff>
      <xdr:row>192</xdr:row>
      <xdr:rowOff>0</xdr:rowOff>
    </xdr:to>
    <xdr:sp>
      <xdr:nvSpPr>
        <xdr:cNvPr id="48" name="Oval 560"/>
        <xdr:cNvSpPr>
          <a:spLocks/>
        </xdr:cNvSpPr>
      </xdr:nvSpPr>
      <xdr:spPr>
        <a:xfrm>
          <a:off x="3629025" y="47605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828675</xdr:colOff>
      <xdr:row>192</xdr:row>
      <xdr:rowOff>0</xdr:rowOff>
    </xdr:to>
    <xdr:sp>
      <xdr:nvSpPr>
        <xdr:cNvPr id="49" name="Oval 561"/>
        <xdr:cNvSpPr>
          <a:spLocks/>
        </xdr:cNvSpPr>
      </xdr:nvSpPr>
      <xdr:spPr>
        <a:xfrm>
          <a:off x="3629025" y="47605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828675</xdr:colOff>
      <xdr:row>192</xdr:row>
      <xdr:rowOff>0</xdr:rowOff>
    </xdr:to>
    <xdr:sp>
      <xdr:nvSpPr>
        <xdr:cNvPr id="50" name="Oval 562"/>
        <xdr:cNvSpPr>
          <a:spLocks/>
        </xdr:cNvSpPr>
      </xdr:nvSpPr>
      <xdr:spPr>
        <a:xfrm>
          <a:off x="3629025" y="47605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828675</xdr:colOff>
      <xdr:row>192</xdr:row>
      <xdr:rowOff>0</xdr:rowOff>
    </xdr:to>
    <xdr:sp>
      <xdr:nvSpPr>
        <xdr:cNvPr id="51" name="Oval 563"/>
        <xdr:cNvSpPr>
          <a:spLocks/>
        </xdr:cNvSpPr>
      </xdr:nvSpPr>
      <xdr:spPr>
        <a:xfrm>
          <a:off x="3629025" y="47605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1047750</xdr:colOff>
      <xdr:row>94</xdr:row>
      <xdr:rowOff>0</xdr:rowOff>
    </xdr:to>
    <xdr:sp>
      <xdr:nvSpPr>
        <xdr:cNvPr id="52" name="Oval 564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1047750</xdr:colOff>
      <xdr:row>94</xdr:row>
      <xdr:rowOff>0</xdr:rowOff>
    </xdr:to>
    <xdr:sp>
      <xdr:nvSpPr>
        <xdr:cNvPr id="53" name="Oval 565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1047750</xdr:colOff>
      <xdr:row>94</xdr:row>
      <xdr:rowOff>0</xdr:rowOff>
    </xdr:to>
    <xdr:sp>
      <xdr:nvSpPr>
        <xdr:cNvPr id="54" name="Oval 566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1047750</xdr:colOff>
      <xdr:row>94</xdr:row>
      <xdr:rowOff>0</xdr:rowOff>
    </xdr:to>
    <xdr:sp>
      <xdr:nvSpPr>
        <xdr:cNvPr id="55" name="Oval 567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252</xdr:row>
      <xdr:rowOff>0</xdr:rowOff>
    </xdr:from>
    <xdr:to>
      <xdr:col>2</xdr:col>
      <xdr:colOff>1352550</xdr:colOff>
      <xdr:row>254</xdr:row>
      <xdr:rowOff>0</xdr:rowOff>
    </xdr:to>
    <xdr:sp>
      <xdr:nvSpPr>
        <xdr:cNvPr id="56" name="Oval 568"/>
        <xdr:cNvSpPr>
          <a:spLocks/>
        </xdr:cNvSpPr>
      </xdr:nvSpPr>
      <xdr:spPr>
        <a:xfrm>
          <a:off x="3629025" y="6250305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252</xdr:row>
      <xdr:rowOff>0</xdr:rowOff>
    </xdr:from>
    <xdr:to>
      <xdr:col>2</xdr:col>
      <xdr:colOff>1352550</xdr:colOff>
      <xdr:row>254</xdr:row>
      <xdr:rowOff>0</xdr:rowOff>
    </xdr:to>
    <xdr:sp>
      <xdr:nvSpPr>
        <xdr:cNvPr id="57" name="Oval 569"/>
        <xdr:cNvSpPr>
          <a:spLocks/>
        </xdr:cNvSpPr>
      </xdr:nvSpPr>
      <xdr:spPr>
        <a:xfrm>
          <a:off x="3629025" y="6250305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252</xdr:row>
      <xdr:rowOff>0</xdr:rowOff>
    </xdr:from>
    <xdr:to>
      <xdr:col>2</xdr:col>
      <xdr:colOff>1352550</xdr:colOff>
      <xdr:row>254</xdr:row>
      <xdr:rowOff>0</xdr:rowOff>
    </xdr:to>
    <xdr:sp>
      <xdr:nvSpPr>
        <xdr:cNvPr id="58" name="Oval 570"/>
        <xdr:cNvSpPr>
          <a:spLocks/>
        </xdr:cNvSpPr>
      </xdr:nvSpPr>
      <xdr:spPr>
        <a:xfrm>
          <a:off x="3629025" y="6250305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252</xdr:row>
      <xdr:rowOff>0</xdr:rowOff>
    </xdr:from>
    <xdr:to>
      <xdr:col>2</xdr:col>
      <xdr:colOff>1352550</xdr:colOff>
      <xdr:row>254</xdr:row>
      <xdr:rowOff>0</xdr:rowOff>
    </xdr:to>
    <xdr:sp>
      <xdr:nvSpPr>
        <xdr:cNvPr id="59" name="Oval 571"/>
        <xdr:cNvSpPr>
          <a:spLocks/>
        </xdr:cNvSpPr>
      </xdr:nvSpPr>
      <xdr:spPr>
        <a:xfrm>
          <a:off x="3629025" y="6250305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258</xdr:row>
      <xdr:rowOff>0</xdr:rowOff>
    </xdr:to>
    <xdr:sp>
      <xdr:nvSpPr>
        <xdr:cNvPr id="60" name="Oval 572"/>
        <xdr:cNvSpPr>
          <a:spLocks/>
        </xdr:cNvSpPr>
      </xdr:nvSpPr>
      <xdr:spPr>
        <a:xfrm>
          <a:off x="3629025" y="639508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258</xdr:row>
      <xdr:rowOff>0</xdr:rowOff>
    </xdr:to>
    <xdr:sp>
      <xdr:nvSpPr>
        <xdr:cNvPr id="61" name="Oval 573"/>
        <xdr:cNvSpPr>
          <a:spLocks/>
        </xdr:cNvSpPr>
      </xdr:nvSpPr>
      <xdr:spPr>
        <a:xfrm>
          <a:off x="3629025" y="639508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258</xdr:row>
      <xdr:rowOff>0</xdr:rowOff>
    </xdr:to>
    <xdr:sp>
      <xdr:nvSpPr>
        <xdr:cNvPr id="62" name="Oval 574"/>
        <xdr:cNvSpPr>
          <a:spLocks/>
        </xdr:cNvSpPr>
      </xdr:nvSpPr>
      <xdr:spPr>
        <a:xfrm>
          <a:off x="3629025" y="639508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258</xdr:row>
      <xdr:rowOff>0</xdr:rowOff>
    </xdr:to>
    <xdr:sp>
      <xdr:nvSpPr>
        <xdr:cNvPr id="63" name="Oval 575"/>
        <xdr:cNvSpPr>
          <a:spLocks/>
        </xdr:cNvSpPr>
      </xdr:nvSpPr>
      <xdr:spPr>
        <a:xfrm>
          <a:off x="3629025" y="639508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258</xdr:row>
      <xdr:rowOff>0</xdr:rowOff>
    </xdr:from>
    <xdr:to>
      <xdr:col>2</xdr:col>
      <xdr:colOff>1352550</xdr:colOff>
      <xdr:row>259</xdr:row>
      <xdr:rowOff>0</xdr:rowOff>
    </xdr:to>
    <xdr:sp>
      <xdr:nvSpPr>
        <xdr:cNvPr id="64" name="Oval 576"/>
        <xdr:cNvSpPr>
          <a:spLocks/>
        </xdr:cNvSpPr>
      </xdr:nvSpPr>
      <xdr:spPr>
        <a:xfrm>
          <a:off x="3629025" y="63988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258</xdr:row>
      <xdr:rowOff>0</xdr:rowOff>
    </xdr:from>
    <xdr:to>
      <xdr:col>2</xdr:col>
      <xdr:colOff>1352550</xdr:colOff>
      <xdr:row>259</xdr:row>
      <xdr:rowOff>0</xdr:rowOff>
    </xdr:to>
    <xdr:sp>
      <xdr:nvSpPr>
        <xdr:cNvPr id="65" name="Oval 577"/>
        <xdr:cNvSpPr>
          <a:spLocks/>
        </xdr:cNvSpPr>
      </xdr:nvSpPr>
      <xdr:spPr>
        <a:xfrm>
          <a:off x="3629025" y="63988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258</xdr:row>
      <xdr:rowOff>0</xdr:rowOff>
    </xdr:from>
    <xdr:to>
      <xdr:col>2</xdr:col>
      <xdr:colOff>1352550</xdr:colOff>
      <xdr:row>259</xdr:row>
      <xdr:rowOff>0</xdr:rowOff>
    </xdr:to>
    <xdr:sp>
      <xdr:nvSpPr>
        <xdr:cNvPr id="66" name="Oval 578"/>
        <xdr:cNvSpPr>
          <a:spLocks/>
        </xdr:cNvSpPr>
      </xdr:nvSpPr>
      <xdr:spPr>
        <a:xfrm>
          <a:off x="3629025" y="63988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258</xdr:row>
      <xdr:rowOff>0</xdr:rowOff>
    </xdr:from>
    <xdr:to>
      <xdr:col>2</xdr:col>
      <xdr:colOff>1352550</xdr:colOff>
      <xdr:row>259</xdr:row>
      <xdr:rowOff>0</xdr:rowOff>
    </xdr:to>
    <xdr:sp>
      <xdr:nvSpPr>
        <xdr:cNvPr id="67" name="Oval 579"/>
        <xdr:cNvSpPr>
          <a:spLocks/>
        </xdr:cNvSpPr>
      </xdr:nvSpPr>
      <xdr:spPr>
        <a:xfrm>
          <a:off x="3629025" y="63988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281</xdr:row>
      <xdr:rowOff>0</xdr:rowOff>
    </xdr:to>
    <xdr:sp>
      <xdr:nvSpPr>
        <xdr:cNvPr id="68" name="Oval 580"/>
        <xdr:cNvSpPr>
          <a:spLocks/>
        </xdr:cNvSpPr>
      </xdr:nvSpPr>
      <xdr:spPr>
        <a:xfrm>
          <a:off x="3629025" y="693991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258</xdr:row>
      <xdr:rowOff>209550</xdr:rowOff>
    </xdr:from>
    <xdr:to>
      <xdr:col>2</xdr:col>
      <xdr:colOff>1352550</xdr:colOff>
      <xdr:row>259</xdr:row>
      <xdr:rowOff>0</xdr:rowOff>
    </xdr:to>
    <xdr:sp>
      <xdr:nvSpPr>
        <xdr:cNvPr id="69" name="Oval 581"/>
        <xdr:cNvSpPr>
          <a:spLocks/>
        </xdr:cNvSpPr>
      </xdr:nvSpPr>
      <xdr:spPr>
        <a:xfrm>
          <a:off x="3629025" y="641985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281</xdr:row>
      <xdr:rowOff>0</xdr:rowOff>
    </xdr:to>
    <xdr:sp>
      <xdr:nvSpPr>
        <xdr:cNvPr id="70" name="Oval 582"/>
        <xdr:cNvSpPr>
          <a:spLocks/>
        </xdr:cNvSpPr>
      </xdr:nvSpPr>
      <xdr:spPr>
        <a:xfrm>
          <a:off x="3629025" y="693991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258</xdr:row>
      <xdr:rowOff>209550</xdr:rowOff>
    </xdr:from>
    <xdr:to>
      <xdr:col>2</xdr:col>
      <xdr:colOff>1352550</xdr:colOff>
      <xdr:row>259</xdr:row>
      <xdr:rowOff>0</xdr:rowOff>
    </xdr:to>
    <xdr:sp>
      <xdr:nvSpPr>
        <xdr:cNvPr id="71" name="Oval 583"/>
        <xdr:cNvSpPr>
          <a:spLocks/>
        </xdr:cNvSpPr>
      </xdr:nvSpPr>
      <xdr:spPr>
        <a:xfrm>
          <a:off x="3629025" y="641985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281</xdr:row>
      <xdr:rowOff>0</xdr:rowOff>
    </xdr:to>
    <xdr:sp>
      <xdr:nvSpPr>
        <xdr:cNvPr id="72" name="Oval 584"/>
        <xdr:cNvSpPr>
          <a:spLocks/>
        </xdr:cNvSpPr>
      </xdr:nvSpPr>
      <xdr:spPr>
        <a:xfrm>
          <a:off x="3629025" y="693991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258</xdr:row>
      <xdr:rowOff>209550</xdr:rowOff>
    </xdr:from>
    <xdr:to>
      <xdr:col>2</xdr:col>
      <xdr:colOff>1352550</xdr:colOff>
      <xdr:row>259</xdr:row>
      <xdr:rowOff>0</xdr:rowOff>
    </xdr:to>
    <xdr:sp>
      <xdr:nvSpPr>
        <xdr:cNvPr id="73" name="Oval 585"/>
        <xdr:cNvSpPr>
          <a:spLocks/>
        </xdr:cNvSpPr>
      </xdr:nvSpPr>
      <xdr:spPr>
        <a:xfrm>
          <a:off x="3629025" y="641985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281</xdr:row>
      <xdr:rowOff>0</xdr:rowOff>
    </xdr:to>
    <xdr:sp>
      <xdr:nvSpPr>
        <xdr:cNvPr id="74" name="Oval 586"/>
        <xdr:cNvSpPr>
          <a:spLocks/>
        </xdr:cNvSpPr>
      </xdr:nvSpPr>
      <xdr:spPr>
        <a:xfrm>
          <a:off x="3629025" y="693991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258</xdr:row>
      <xdr:rowOff>209550</xdr:rowOff>
    </xdr:from>
    <xdr:to>
      <xdr:col>2</xdr:col>
      <xdr:colOff>1352550</xdr:colOff>
      <xdr:row>259</xdr:row>
      <xdr:rowOff>0</xdr:rowOff>
    </xdr:to>
    <xdr:sp>
      <xdr:nvSpPr>
        <xdr:cNvPr id="75" name="Oval 587"/>
        <xdr:cNvSpPr>
          <a:spLocks/>
        </xdr:cNvSpPr>
      </xdr:nvSpPr>
      <xdr:spPr>
        <a:xfrm>
          <a:off x="3629025" y="641985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76" name="Oval 588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77" name="Oval 589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78" name="Oval 590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292</xdr:row>
      <xdr:rowOff>0</xdr:rowOff>
    </xdr:from>
    <xdr:to>
      <xdr:col>2</xdr:col>
      <xdr:colOff>1171575</xdr:colOff>
      <xdr:row>292</xdr:row>
      <xdr:rowOff>0</xdr:rowOff>
    </xdr:to>
    <xdr:sp>
      <xdr:nvSpPr>
        <xdr:cNvPr id="79" name="Oval 591"/>
        <xdr:cNvSpPr>
          <a:spLocks/>
        </xdr:cNvSpPr>
      </xdr:nvSpPr>
      <xdr:spPr>
        <a:xfrm>
          <a:off x="3629025" y="72409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253</xdr:row>
      <xdr:rowOff>209550</xdr:rowOff>
    </xdr:from>
    <xdr:to>
      <xdr:col>2</xdr:col>
      <xdr:colOff>1352550</xdr:colOff>
      <xdr:row>254</xdr:row>
      <xdr:rowOff>0</xdr:rowOff>
    </xdr:to>
    <xdr:sp>
      <xdr:nvSpPr>
        <xdr:cNvPr id="80" name="Oval 592"/>
        <xdr:cNvSpPr>
          <a:spLocks/>
        </xdr:cNvSpPr>
      </xdr:nvSpPr>
      <xdr:spPr>
        <a:xfrm>
          <a:off x="3629025" y="629602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253</xdr:row>
      <xdr:rowOff>209550</xdr:rowOff>
    </xdr:from>
    <xdr:to>
      <xdr:col>2</xdr:col>
      <xdr:colOff>1352550</xdr:colOff>
      <xdr:row>254</xdr:row>
      <xdr:rowOff>0</xdr:rowOff>
    </xdr:to>
    <xdr:sp>
      <xdr:nvSpPr>
        <xdr:cNvPr id="81" name="Oval 593"/>
        <xdr:cNvSpPr>
          <a:spLocks/>
        </xdr:cNvSpPr>
      </xdr:nvSpPr>
      <xdr:spPr>
        <a:xfrm>
          <a:off x="3629025" y="629602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253</xdr:row>
      <xdr:rowOff>209550</xdr:rowOff>
    </xdr:from>
    <xdr:to>
      <xdr:col>2</xdr:col>
      <xdr:colOff>1352550</xdr:colOff>
      <xdr:row>254</xdr:row>
      <xdr:rowOff>0</xdr:rowOff>
    </xdr:to>
    <xdr:sp>
      <xdr:nvSpPr>
        <xdr:cNvPr id="82" name="Oval 594"/>
        <xdr:cNvSpPr>
          <a:spLocks/>
        </xdr:cNvSpPr>
      </xdr:nvSpPr>
      <xdr:spPr>
        <a:xfrm>
          <a:off x="3629025" y="629602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253</xdr:row>
      <xdr:rowOff>209550</xdr:rowOff>
    </xdr:from>
    <xdr:to>
      <xdr:col>2</xdr:col>
      <xdr:colOff>1352550</xdr:colOff>
      <xdr:row>254</xdr:row>
      <xdr:rowOff>0</xdr:rowOff>
    </xdr:to>
    <xdr:sp>
      <xdr:nvSpPr>
        <xdr:cNvPr id="83" name="Oval 595"/>
        <xdr:cNvSpPr>
          <a:spLocks/>
        </xdr:cNvSpPr>
      </xdr:nvSpPr>
      <xdr:spPr>
        <a:xfrm>
          <a:off x="3629025" y="629602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84" name="Oval 596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85" name="Oval 597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86" name="Oval 598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87" name="Oval 599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88" name="Oval 600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89" name="Oval 601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90" name="Oval 602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91" name="Oval 603"/>
        <xdr:cNvSpPr>
          <a:spLocks/>
        </xdr:cNvSpPr>
      </xdr:nvSpPr>
      <xdr:spPr>
        <a:xfrm>
          <a:off x="3629025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1352550</xdr:colOff>
      <xdr:row>314</xdr:row>
      <xdr:rowOff>0</xdr:rowOff>
    </xdr:to>
    <xdr:sp>
      <xdr:nvSpPr>
        <xdr:cNvPr id="92" name="Oval 605"/>
        <xdr:cNvSpPr>
          <a:spLocks/>
        </xdr:cNvSpPr>
      </xdr:nvSpPr>
      <xdr:spPr>
        <a:xfrm>
          <a:off x="3629025" y="77876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1352550</xdr:colOff>
      <xdr:row>314</xdr:row>
      <xdr:rowOff>0</xdr:rowOff>
    </xdr:to>
    <xdr:sp>
      <xdr:nvSpPr>
        <xdr:cNvPr id="93" name="Oval 606"/>
        <xdr:cNvSpPr>
          <a:spLocks/>
        </xdr:cNvSpPr>
      </xdr:nvSpPr>
      <xdr:spPr>
        <a:xfrm>
          <a:off x="3629025" y="77876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1352550</xdr:colOff>
      <xdr:row>314</xdr:row>
      <xdr:rowOff>0</xdr:rowOff>
    </xdr:to>
    <xdr:sp>
      <xdr:nvSpPr>
        <xdr:cNvPr id="94" name="Oval 607"/>
        <xdr:cNvSpPr>
          <a:spLocks/>
        </xdr:cNvSpPr>
      </xdr:nvSpPr>
      <xdr:spPr>
        <a:xfrm>
          <a:off x="3629025" y="77876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1352550</xdr:colOff>
      <xdr:row>314</xdr:row>
      <xdr:rowOff>0</xdr:rowOff>
    </xdr:to>
    <xdr:sp>
      <xdr:nvSpPr>
        <xdr:cNvPr id="95" name="Oval 608"/>
        <xdr:cNvSpPr>
          <a:spLocks/>
        </xdr:cNvSpPr>
      </xdr:nvSpPr>
      <xdr:spPr>
        <a:xfrm>
          <a:off x="3629025" y="77876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1352550</xdr:colOff>
      <xdr:row>314</xdr:row>
      <xdr:rowOff>0</xdr:rowOff>
    </xdr:to>
    <xdr:sp>
      <xdr:nvSpPr>
        <xdr:cNvPr id="96" name="Oval 609"/>
        <xdr:cNvSpPr>
          <a:spLocks/>
        </xdr:cNvSpPr>
      </xdr:nvSpPr>
      <xdr:spPr>
        <a:xfrm>
          <a:off x="3629025" y="77876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1352550</xdr:colOff>
      <xdr:row>314</xdr:row>
      <xdr:rowOff>0</xdr:rowOff>
    </xdr:to>
    <xdr:sp>
      <xdr:nvSpPr>
        <xdr:cNvPr id="97" name="Oval 610"/>
        <xdr:cNvSpPr>
          <a:spLocks/>
        </xdr:cNvSpPr>
      </xdr:nvSpPr>
      <xdr:spPr>
        <a:xfrm>
          <a:off x="3629025" y="77876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1352550</xdr:colOff>
      <xdr:row>314</xdr:row>
      <xdr:rowOff>0</xdr:rowOff>
    </xdr:to>
    <xdr:sp>
      <xdr:nvSpPr>
        <xdr:cNvPr id="98" name="Oval 611"/>
        <xdr:cNvSpPr>
          <a:spLocks/>
        </xdr:cNvSpPr>
      </xdr:nvSpPr>
      <xdr:spPr>
        <a:xfrm>
          <a:off x="3629025" y="77876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314</xdr:row>
      <xdr:rowOff>0</xdr:rowOff>
    </xdr:from>
    <xdr:to>
      <xdr:col>2</xdr:col>
      <xdr:colOff>1352550</xdr:colOff>
      <xdr:row>314</xdr:row>
      <xdr:rowOff>0</xdr:rowOff>
    </xdr:to>
    <xdr:sp>
      <xdr:nvSpPr>
        <xdr:cNvPr id="99" name="Oval 612"/>
        <xdr:cNvSpPr>
          <a:spLocks/>
        </xdr:cNvSpPr>
      </xdr:nvSpPr>
      <xdr:spPr>
        <a:xfrm>
          <a:off x="3629025" y="77876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236</xdr:row>
      <xdr:rowOff>0</xdr:rowOff>
    </xdr:from>
    <xdr:to>
      <xdr:col>2</xdr:col>
      <xdr:colOff>1352550</xdr:colOff>
      <xdr:row>237</xdr:row>
      <xdr:rowOff>0</xdr:rowOff>
    </xdr:to>
    <xdr:sp>
      <xdr:nvSpPr>
        <xdr:cNvPr id="100" name="Oval 614"/>
        <xdr:cNvSpPr>
          <a:spLocks/>
        </xdr:cNvSpPr>
      </xdr:nvSpPr>
      <xdr:spPr>
        <a:xfrm>
          <a:off x="3629025" y="585406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236</xdr:row>
      <xdr:rowOff>0</xdr:rowOff>
    </xdr:from>
    <xdr:to>
      <xdr:col>2</xdr:col>
      <xdr:colOff>1352550</xdr:colOff>
      <xdr:row>237</xdr:row>
      <xdr:rowOff>0</xdr:rowOff>
    </xdr:to>
    <xdr:sp>
      <xdr:nvSpPr>
        <xdr:cNvPr id="101" name="Oval 615"/>
        <xdr:cNvSpPr>
          <a:spLocks/>
        </xdr:cNvSpPr>
      </xdr:nvSpPr>
      <xdr:spPr>
        <a:xfrm>
          <a:off x="3629025" y="585406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236</xdr:row>
      <xdr:rowOff>0</xdr:rowOff>
    </xdr:from>
    <xdr:to>
      <xdr:col>2</xdr:col>
      <xdr:colOff>1352550</xdr:colOff>
      <xdr:row>237</xdr:row>
      <xdr:rowOff>0</xdr:rowOff>
    </xdr:to>
    <xdr:sp>
      <xdr:nvSpPr>
        <xdr:cNvPr id="102" name="Oval 616"/>
        <xdr:cNvSpPr>
          <a:spLocks/>
        </xdr:cNvSpPr>
      </xdr:nvSpPr>
      <xdr:spPr>
        <a:xfrm>
          <a:off x="3629025" y="585406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236</xdr:row>
      <xdr:rowOff>0</xdr:rowOff>
    </xdr:from>
    <xdr:to>
      <xdr:col>2</xdr:col>
      <xdr:colOff>1352550</xdr:colOff>
      <xdr:row>237</xdr:row>
      <xdr:rowOff>0</xdr:rowOff>
    </xdr:to>
    <xdr:sp>
      <xdr:nvSpPr>
        <xdr:cNvPr id="103" name="Oval 617"/>
        <xdr:cNvSpPr>
          <a:spLocks/>
        </xdr:cNvSpPr>
      </xdr:nvSpPr>
      <xdr:spPr>
        <a:xfrm>
          <a:off x="3629025" y="585406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229</xdr:row>
      <xdr:rowOff>209550</xdr:rowOff>
    </xdr:from>
    <xdr:to>
      <xdr:col>2</xdr:col>
      <xdr:colOff>1352550</xdr:colOff>
      <xdr:row>233</xdr:row>
      <xdr:rowOff>0</xdr:rowOff>
    </xdr:to>
    <xdr:sp>
      <xdr:nvSpPr>
        <xdr:cNvPr id="104" name="Oval 618"/>
        <xdr:cNvSpPr>
          <a:spLocks/>
        </xdr:cNvSpPr>
      </xdr:nvSpPr>
      <xdr:spPr>
        <a:xfrm>
          <a:off x="3629025" y="570166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229</xdr:row>
      <xdr:rowOff>209550</xdr:rowOff>
    </xdr:from>
    <xdr:to>
      <xdr:col>2</xdr:col>
      <xdr:colOff>1352550</xdr:colOff>
      <xdr:row>233</xdr:row>
      <xdr:rowOff>0</xdr:rowOff>
    </xdr:to>
    <xdr:sp>
      <xdr:nvSpPr>
        <xdr:cNvPr id="105" name="Oval 619"/>
        <xdr:cNvSpPr>
          <a:spLocks/>
        </xdr:cNvSpPr>
      </xdr:nvSpPr>
      <xdr:spPr>
        <a:xfrm>
          <a:off x="3629025" y="570166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229</xdr:row>
      <xdr:rowOff>209550</xdr:rowOff>
    </xdr:from>
    <xdr:to>
      <xdr:col>2</xdr:col>
      <xdr:colOff>1352550</xdr:colOff>
      <xdr:row>233</xdr:row>
      <xdr:rowOff>0</xdr:rowOff>
    </xdr:to>
    <xdr:sp>
      <xdr:nvSpPr>
        <xdr:cNvPr id="106" name="Oval 620"/>
        <xdr:cNvSpPr>
          <a:spLocks/>
        </xdr:cNvSpPr>
      </xdr:nvSpPr>
      <xdr:spPr>
        <a:xfrm>
          <a:off x="3629025" y="570166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229</xdr:row>
      <xdr:rowOff>209550</xdr:rowOff>
    </xdr:from>
    <xdr:to>
      <xdr:col>2</xdr:col>
      <xdr:colOff>1352550</xdr:colOff>
      <xdr:row>233</xdr:row>
      <xdr:rowOff>0</xdr:rowOff>
    </xdr:to>
    <xdr:sp>
      <xdr:nvSpPr>
        <xdr:cNvPr id="107" name="Oval 621"/>
        <xdr:cNvSpPr>
          <a:spLocks/>
        </xdr:cNvSpPr>
      </xdr:nvSpPr>
      <xdr:spPr>
        <a:xfrm>
          <a:off x="3629025" y="570166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261</xdr:row>
      <xdr:rowOff>0</xdr:rowOff>
    </xdr:to>
    <xdr:sp>
      <xdr:nvSpPr>
        <xdr:cNvPr id="108" name="Oval 634"/>
        <xdr:cNvSpPr>
          <a:spLocks/>
        </xdr:cNvSpPr>
      </xdr:nvSpPr>
      <xdr:spPr>
        <a:xfrm>
          <a:off x="3629025" y="639508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261</xdr:row>
      <xdr:rowOff>0</xdr:rowOff>
    </xdr:to>
    <xdr:sp>
      <xdr:nvSpPr>
        <xdr:cNvPr id="109" name="Oval 635"/>
        <xdr:cNvSpPr>
          <a:spLocks/>
        </xdr:cNvSpPr>
      </xdr:nvSpPr>
      <xdr:spPr>
        <a:xfrm>
          <a:off x="3629025" y="639508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261</xdr:row>
      <xdr:rowOff>0</xdr:rowOff>
    </xdr:to>
    <xdr:sp>
      <xdr:nvSpPr>
        <xdr:cNvPr id="110" name="Oval 636"/>
        <xdr:cNvSpPr>
          <a:spLocks/>
        </xdr:cNvSpPr>
      </xdr:nvSpPr>
      <xdr:spPr>
        <a:xfrm>
          <a:off x="3629025" y="639508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261</xdr:row>
      <xdr:rowOff>0</xdr:rowOff>
    </xdr:to>
    <xdr:sp>
      <xdr:nvSpPr>
        <xdr:cNvPr id="111" name="Oval 637"/>
        <xdr:cNvSpPr>
          <a:spLocks/>
        </xdr:cNvSpPr>
      </xdr:nvSpPr>
      <xdr:spPr>
        <a:xfrm>
          <a:off x="3629025" y="639508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261</xdr:row>
      <xdr:rowOff>0</xdr:rowOff>
    </xdr:to>
    <xdr:sp>
      <xdr:nvSpPr>
        <xdr:cNvPr id="112" name="Oval 638"/>
        <xdr:cNvSpPr>
          <a:spLocks/>
        </xdr:cNvSpPr>
      </xdr:nvSpPr>
      <xdr:spPr>
        <a:xfrm>
          <a:off x="3629025" y="639508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261</xdr:row>
      <xdr:rowOff>0</xdr:rowOff>
    </xdr:to>
    <xdr:sp>
      <xdr:nvSpPr>
        <xdr:cNvPr id="113" name="Oval 639"/>
        <xdr:cNvSpPr>
          <a:spLocks/>
        </xdr:cNvSpPr>
      </xdr:nvSpPr>
      <xdr:spPr>
        <a:xfrm>
          <a:off x="3629025" y="639508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261</xdr:row>
      <xdr:rowOff>0</xdr:rowOff>
    </xdr:to>
    <xdr:sp>
      <xdr:nvSpPr>
        <xdr:cNvPr id="114" name="Oval 640"/>
        <xdr:cNvSpPr>
          <a:spLocks/>
        </xdr:cNvSpPr>
      </xdr:nvSpPr>
      <xdr:spPr>
        <a:xfrm>
          <a:off x="3629025" y="639508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257</xdr:row>
      <xdr:rowOff>209550</xdr:rowOff>
    </xdr:from>
    <xdr:to>
      <xdr:col>2</xdr:col>
      <xdr:colOff>1352550</xdr:colOff>
      <xdr:row>261</xdr:row>
      <xdr:rowOff>0</xdr:rowOff>
    </xdr:to>
    <xdr:sp>
      <xdr:nvSpPr>
        <xdr:cNvPr id="115" name="Oval 641"/>
        <xdr:cNvSpPr>
          <a:spLocks/>
        </xdr:cNvSpPr>
      </xdr:nvSpPr>
      <xdr:spPr>
        <a:xfrm>
          <a:off x="3629025" y="63950850"/>
          <a:ext cx="9525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300</xdr:row>
      <xdr:rowOff>0</xdr:rowOff>
    </xdr:from>
    <xdr:to>
      <xdr:col>2</xdr:col>
      <xdr:colOff>1171575</xdr:colOff>
      <xdr:row>300</xdr:row>
      <xdr:rowOff>0</xdr:rowOff>
    </xdr:to>
    <xdr:sp>
      <xdr:nvSpPr>
        <xdr:cNvPr id="116" name="Oval 646"/>
        <xdr:cNvSpPr>
          <a:spLocks/>
        </xdr:cNvSpPr>
      </xdr:nvSpPr>
      <xdr:spPr>
        <a:xfrm>
          <a:off x="3629025" y="74409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300</xdr:row>
      <xdr:rowOff>0</xdr:rowOff>
    </xdr:from>
    <xdr:to>
      <xdr:col>2</xdr:col>
      <xdr:colOff>1171575</xdr:colOff>
      <xdr:row>300</xdr:row>
      <xdr:rowOff>0</xdr:rowOff>
    </xdr:to>
    <xdr:sp>
      <xdr:nvSpPr>
        <xdr:cNvPr id="117" name="Oval 647"/>
        <xdr:cNvSpPr>
          <a:spLocks/>
        </xdr:cNvSpPr>
      </xdr:nvSpPr>
      <xdr:spPr>
        <a:xfrm>
          <a:off x="3629025" y="74409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300</xdr:row>
      <xdr:rowOff>0</xdr:rowOff>
    </xdr:from>
    <xdr:to>
      <xdr:col>2</xdr:col>
      <xdr:colOff>1171575</xdr:colOff>
      <xdr:row>300</xdr:row>
      <xdr:rowOff>0</xdr:rowOff>
    </xdr:to>
    <xdr:sp>
      <xdr:nvSpPr>
        <xdr:cNvPr id="118" name="Oval 648"/>
        <xdr:cNvSpPr>
          <a:spLocks/>
        </xdr:cNvSpPr>
      </xdr:nvSpPr>
      <xdr:spPr>
        <a:xfrm>
          <a:off x="3629025" y="74409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300</xdr:row>
      <xdr:rowOff>0</xdr:rowOff>
    </xdr:from>
    <xdr:to>
      <xdr:col>2</xdr:col>
      <xdr:colOff>1171575</xdr:colOff>
      <xdr:row>300</xdr:row>
      <xdr:rowOff>0</xdr:rowOff>
    </xdr:to>
    <xdr:sp>
      <xdr:nvSpPr>
        <xdr:cNvPr id="119" name="Oval 649"/>
        <xdr:cNvSpPr>
          <a:spLocks/>
        </xdr:cNvSpPr>
      </xdr:nvSpPr>
      <xdr:spPr>
        <a:xfrm>
          <a:off x="3629025" y="74409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300</xdr:row>
      <xdr:rowOff>0</xdr:rowOff>
    </xdr:from>
    <xdr:to>
      <xdr:col>2</xdr:col>
      <xdr:colOff>1171575</xdr:colOff>
      <xdr:row>300</xdr:row>
      <xdr:rowOff>0</xdr:rowOff>
    </xdr:to>
    <xdr:sp>
      <xdr:nvSpPr>
        <xdr:cNvPr id="120" name="Oval 650"/>
        <xdr:cNvSpPr>
          <a:spLocks/>
        </xdr:cNvSpPr>
      </xdr:nvSpPr>
      <xdr:spPr>
        <a:xfrm>
          <a:off x="3629025" y="74409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300</xdr:row>
      <xdr:rowOff>0</xdr:rowOff>
    </xdr:from>
    <xdr:to>
      <xdr:col>2</xdr:col>
      <xdr:colOff>1171575</xdr:colOff>
      <xdr:row>300</xdr:row>
      <xdr:rowOff>0</xdr:rowOff>
    </xdr:to>
    <xdr:sp>
      <xdr:nvSpPr>
        <xdr:cNvPr id="121" name="Oval 651"/>
        <xdr:cNvSpPr>
          <a:spLocks/>
        </xdr:cNvSpPr>
      </xdr:nvSpPr>
      <xdr:spPr>
        <a:xfrm>
          <a:off x="3629025" y="74409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300</xdr:row>
      <xdr:rowOff>0</xdr:rowOff>
    </xdr:from>
    <xdr:to>
      <xdr:col>2</xdr:col>
      <xdr:colOff>1171575</xdr:colOff>
      <xdr:row>300</xdr:row>
      <xdr:rowOff>0</xdr:rowOff>
    </xdr:to>
    <xdr:sp>
      <xdr:nvSpPr>
        <xdr:cNvPr id="122" name="Oval 652"/>
        <xdr:cNvSpPr>
          <a:spLocks/>
        </xdr:cNvSpPr>
      </xdr:nvSpPr>
      <xdr:spPr>
        <a:xfrm>
          <a:off x="3629025" y="74409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300</xdr:row>
      <xdr:rowOff>0</xdr:rowOff>
    </xdr:from>
    <xdr:to>
      <xdr:col>2</xdr:col>
      <xdr:colOff>1171575</xdr:colOff>
      <xdr:row>300</xdr:row>
      <xdr:rowOff>0</xdr:rowOff>
    </xdr:to>
    <xdr:sp>
      <xdr:nvSpPr>
        <xdr:cNvPr id="123" name="Oval 653"/>
        <xdr:cNvSpPr>
          <a:spLocks/>
        </xdr:cNvSpPr>
      </xdr:nvSpPr>
      <xdr:spPr>
        <a:xfrm>
          <a:off x="3629025" y="74409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281</xdr:row>
      <xdr:rowOff>0</xdr:rowOff>
    </xdr:to>
    <xdr:sp>
      <xdr:nvSpPr>
        <xdr:cNvPr id="124" name="Oval 670"/>
        <xdr:cNvSpPr>
          <a:spLocks/>
        </xdr:cNvSpPr>
      </xdr:nvSpPr>
      <xdr:spPr>
        <a:xfrm>
          <a:off x="3629025" y="693991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281</xdr:row>
      <xdr:rowOff>0</xdr:rowOff>
    </xdr:to>
    <xdr:sp>
      <xdr:nvSpPr>
        <xdr:cNvPr id="125" name="Oval 671"/>
        <xdr:cNvSpPr>
          <a:spLocks/>
        </xdr:cNvSpPr>
      </xdr:nvSpPr>
      <xdr:spPr>
        <a:xfrm>
          <a:off x="3629025" y="693991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281</xdr:row>
      <xdr:rowOff>0</xdr:rowOff>
    </xdr:to>
    <xdr:sp>
      <xdr:nvSpPr>
        <xdr:cNvPr id="126" name="Oval 672"/>
        <xdr:cNvSpPr>
          <a:spLocks/>
        </xdr:cNvSpPr>
      </xdr:nvSpPr>
      <xdr:spPr>
        <a:xfrm>
          <a:off x="3629025" y="693991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281</xdr:row>
      <xdr:rowOff>0</xdr:rowOff>
    </xdr:to>
    <xdr:sp>
      <xdr:nvSpPr>
        <xdr:cNvPr id="127" name="Oval 673"/>
        <xdr:cNvSpPr>
          <a:spLocks/>
        </xdr:cNvSpPr>
      </xdr:nvSpPr>
      <xdr:spPr>
        <a:xfrm>
          <a:off x="3629025" y="693991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283</xdr:row>
      <xdr:rowOff>0</xdr:rowOff>
    </xdr:to>
    <xdr:sp>
      <xdr:nvSpPr>
        <xdr:cNvPr id="128" name="Oval 674"/>
        <xdr:cNvSpPr>
          <a:spLocks/>
        </xdr:cNvSpPr>
      </xdr:nvSpPr>
      <xdr:spPr>
        <a:xfrm>
          <a:off x="3629025" y="701421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283</xdr:row>
      <xdr:rowOff>0</xdr:rowOff>
    </xdr:to>
    <xdr:sp>
      <xdr:nvSpPr>
        <xdr:cNvPr id="129" name="Oval 675"/>
        <xdr:cNvSpPr>
          <a:spLocks/>
        </xdr:cNvSpPr>
      </xdr:nvSpPr>
      <xdr:spPr>
        <a:xfrm>
          <a:off x="3629025" y="701421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283</xdr:row>
      <xdr:rowOff>0</xdr:rowOff>
    </xdr:to>
    <xdr:sp>
      <xdr:nvSpPr>
        <xdr:cNvPr id="130" name="Oval 676"/>
        <xdr:cNvSpPr>
          <a:spLocks/>
        </xdr:cNvSpPr>
      </xdr:nvSpPr>
      <xdr:spPr>
        <a:xfrm>
          <a:off x="3629025" y="701421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283</xdr:row>
      <xdr:rowOff>0</xdr:rowOff>
    </xdr:to>
    <xdr:sp>
      <xdr:nvSpPr>
        <xdr:cNvPr id="131" name="Oval 677"/>
        <xdr:cNvSpPr>
          <a:spLocks/>
        </xdr:cNvSpPr>
      </xdr:nvSpPr>
      <xdr:spPr>
        <a:xfrm>
          <a:off x="3629025" y="701421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154</xdr:row>
      <xdr:rowOff>209550</xdr:rowOff>
    </xdr:from>
    <xdr:to>
      <xdr:col>2</xdr:col>
      <xdr:colOff>1352550</xdr:colOff>
      <xdr:row>156</xdr:row>
      <xdr:rowOff>0</xdr:rowOff>
    </xdr:to>
    <xdr:sp>
      <xdr:nvSpPr>
        <xdr:cNvPr id="132" name="Oval 717"/>
        <xdr:cNvSpPr>
          <a:spLocks/>
        </xdr:cNvSpPr>
      </xdr:nvSpPr>
      <xdr:spPr>
        <a:xfrm>
          <a:off x="3629025" y="38404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154</xdr:row>
      <xdr:rowOff>209550</xdr:rowOff>
    </xdr:from>
    <xdr:to>
      <xdr:col>2</xdr:col>
      <xdr:colOff>1352550</xdr:colOff>
      <xdr:row>156</xdr:row>
      <xdr:rowOff>0</xdr:rowOff>
    </xdr:to>
    <xdr:sp>
      <xdr:nvSpPr>
        <xdr:cNvPr id="133" name="Oval 718"/>
        <xdr:cNvSpPr>
          <a:spLocks/>
        </xdr:cNvSpPr>
      </xdr:nvSpPr>
      <xdr:spPr>
        <a:xfrm>
          <a:off x="3629025" y="38404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154</xdr:row>
      <xdr:rowOff>209550</xdr:rowOff>
    </xdr:from>
    <xdr:to>
      <xdr:col>2</xdr:col>
      <xdr:colOff>1352550</xdr:colOff>
      <xdr:row>156</xdr:row>
      <xdr:rowOff>0</xdr:rowOff>
    </xdr:to>
    <xdr:sp>
      <xdr:nvSpPr>
        <xdr:cNvPr id="134" name="Oval 719"/>
        <xdr:cNvSpPr>
          <a:spLocks/>
        </xdr:cNvSpPr>
      </xdr:nvSpPr>
      <xdr:spPr>
        <a:xfrm>
          <a:off x="3629025" y="38404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154</xdr:row>
      <xdr:rowOff>209550</xdr:rowOff>
    </xdr:from>
    <xdr:to>
      <xdr:col>2</xdr:col>
      <xdr:colOff>1352550</xdr:colOff>
      <xdr:row>156</xdr:row>
      <xdr:rowOff>0</xdr:rowOff>
    </xdr:to>
    <xdr:sp>
      <xdr:nvSpPr>
        <xdr:cNvPr id="135" name="Oval 720"/>
        <xdr:cNvSpPr>
          <a:spLocks/>
        </xdr:cNvSpPr>
      </xdr:nvSpPr>
      <xdr:spPr>
        <a:xfrm>
          <a:off x="3629025" y="38404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174</xdr:row>
      <xdr:rowOff>0</xdr:rowOff>
    </xdr:from>
    <xdr:to>
      <xdr:col>2</xdr:col>
      <xdr:colOff>1352550</xdr:colOff>
      <xdr:row>175</xdr:row>
      <xdr:rowOff>0</xdr:rowOff>
    </xdr:to>
    <xdr:sp>
      <xdr:nvSpPr>
        <xdr:cNvPr id="136" name="Oval 721"/>
        <xdr:cNvSpPr>
          <a:spLocks/>
        </xdr:cNvSpPr>
      </xdr:nvSpPr>
      <xdr:spPr>
        <a:xfrm>
          <a:off x="3629025" y="431482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174</xdr:row>
      <xdr:rowOff>0</xdr:rowOff>
    </xdr:from>
    <xdr:to>
      <xdr:col>2</xdr:col>
      <xdr:colOff>1352550</xdr:colOff>
      <xdr:row>175</xdr:row>
      <xdr:rowOff>0</xdr:rowOff>
    </xdr:to>
    <xdr:sp>
      <xdr:nvSpPr>
        <xdr:cNvPr id="137" name="Oval 722"/>
        <xdr:cNvSpPr>
          <a:spLocks/>
        </xdr:cNvSpPr>
      </xdr:nvSpPr>
      <xdr:spPr>
        <a:xfrm>
          <a:off x="3629025" y="431482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174</xdr:row>
      <xdr:rowOff>0</xdr:rowOff>
    </xdr:from>
    <xdr:to>
      <xdr:col>2</xdr:col>
      <xdr:colOff>1352550</xdr:colOff>
      <xdr:row>175</xdr:row>
      <xdr:rowOff>0</xdr:rowOff>
    </xdr:to>
    <xdr:sp>
      <xdr:nvSpPr>
        <xdr:cNvPr id="138" name="Oval 723"/>
        <xdr:cNvSpPr>
          <a:spLocks/>
        </xdr:cNvSpPr>
      </xdr:nvSpPr>
      <xdr:spPr>
        <a:xfrm>
          <a:off x="3629025" y="431482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174</xdr:row>
      <xdr:rowOff>0</xdr:rowOff>
    </xdr:from>
    <xdr:to>
      <xdr:col>2</xdr:col>
      <xdr:colOff>1352550</xdr:colOff>
      <xdr:row>175</xdr:row>
      <xdr:rowOff>0</xdr:rowOff>
    </xdr:to>
    <xdr:sp>
      <xdr:nvSpPr>
        <xdr:cNvPr id="139" name="Oval 724"/>
        <xdr:cNvSpPr>
          <a:spLocks/>
        </xdr:cNvSpPr>
      </xdr:nvSpPr>
      <xdr:spPr>
        <a:xfrm>
          <a:off x="3629025" y="431482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140" name="Oval 725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141" name="Oval 726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142" name="Oval 727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143" name="Oval 728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105</xdr:row>
      <xdr:rowOff>209550</xdr:rowOff>
    </xdr:from>
    <xdr:to>
      <xdr:col>2</xdr:col>
      <xdr:colOff>1352550</xdr:colOff>
      <xdr:row>107</xdr:row>
      <xdr:rowOff>0</xdr:rowOff>
    </xdr:to>
    <xdr:sp>
      <xdr:nvSpPr>
        <xdr:cNvPr id="144" name="Oval 729"/>
        <xdr:cNvSpPr>
          <a:spLocks/>
        </xdr:cNvSpPr>
      </xdr:nvSpPr>
      <xdr:spPr>
        <a:xfrm>
          <a:off x="3629025" y="262699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105</xdr:row>
      <xdr:rowOff>209550</xdr:rowOff>
    </xdr:from>
    <xdr:to>
      <xdr:col>2</xdr:col>
      <xdr:colOff>1352550</xdr:colOff>
      <xdr:row>107</xdr:row>
      <xdr:rowOff>0</xdr:rowOff>
    </xdr:to>
    <xdr:sp>
      <xdr:nvSpPr>
        <xdr:cNvPr id="145" name="Oval 730"/>
        <xdr:cNvSpPr>
          <a:spLocks/>
        </xdr:cNvSpPr>
      </xdr:nvSpPr>
      <xdr:spPr>
        <a:xfrm>
          <a:off x="3629025" y="262699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105</xdr:row>
      <xdr:rowOff>209550</xdr:rowOff>
    </xdr:from>
    <xdr:to>
      <xdr:col>2</xdr:col>
      <xdr:colOff>1352550</xdr:colOff>
      <xdr:row>107</xdr:row>
      <xdr:rowOff>0</xdr:rowOff>
    </xdr:to>
    <xdr:sp>
      <xdr:nvSpPr>
        <xdr:cNvPr id="146" name="Oval 731"/>
        <xdr:cNvSpPr>
          <a:spLocks/>
        </xdr:cNvSpPr>
      </xdr:nvSpPr>
      <xdr:spPr>
        <a:xfrm>
          <a:off x="3629025" y="262699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105</xdr:row>
      <xdr:rowOff>209550</xdr:rowOff>
    </xdr:from>
    <xdr:to>
      <xdr:col>2</xdr:col>
      <xdr:colOff>1352550</xdr:colOff>
      <xdr:row>107</xdr:row>
      <xdr:rowOff>0</xdr:rowOff>
    </xdr:to>
    <xdr:sp>
      <xdr:nvSpPr>
        <xdr:cNvPr id="147" name="Oval 732"/>
        <xdr:cNvSpPr>
          <a:spLocks/>
        </xdr:cNvSpPr>
      </xdr:nvSpPr>
      <xdr:spPr>
        <a:xfrm>
          <a:off x="3629025" y="262699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105</xdr:row>
      <xdr:rowOff>209550</xdr:rowOff>
    </xdr:from>
    <xdr:to>
      <xdr:col>2</xdr:col>
      <xdr:colOff>1352550</xdr:colOff>
      <xdr:row>107</xdr:row>
      <xdr:rowOff>0</xdr:rowOff>
    </xdr:to>
    <xdr:sp>
      <xdr:nvSpPr>
        <xdr:cNvPr id="148" name="Oval 733"/>
        <xdr:cNvSpPr>
          <a:spLocks/>
        </xdr:cNvSpPr>
      </xdr:nvSpPr>
      <xdr:spPr>
        <a:xfrm>
          <a:off x="3629025" y="262699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105</xdr:row>
      <xdr:rowOff>209550</xdr:rowOff>
    </xdr:from>
    <xdr:to>
      <xdr:col>2</xdr:col>
      <xdr:colOff>1352550</xdr:colOff>
      <xdr:row>107</xdr:row>
      <xdr:rowOff>0</xdr:rowOff>
    </xdr:to>
    <xdr:sp>
      <xdr:nvSpPr>
        <xdr:cNvPr id="149" name="Oval 734"/>
        <xdr:cNvSpPr>
          <a:spLocks/>
        </xdr:cNvSpPr>
      </xdr:nvSpPr>
      <xdr:spPr>
        <a:xfrm>
          <a:off x="3629025" y="262699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105</xdr:row>
      <xdr:rowOff>209550</xdr:rowOff>
    </xdr:from>
    <xdr:to>
      <xdr:col>2</xdr:col>
      <xdr:colOff>1352550</xdr:colOff>
      <xdr:row>107</xdr:row>
      <xdr:rowOff>0</xdr:rowOff>
    </xdr:to>
    <xdr:sp>
      <xdr:nvSpPr>
        <xdr:cNvPr id="150" name="Oval 735"/>
        <xdr:cNvSpPr>
          <a:spLocks/>
        </xdr:cNvSpPr>
      </xdr:nvSpPr>
      <xdr:spPr>
        <a:xfrm>
          <a:off x="3629025" y="262699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105</xdr:row>
      <xdr:rowOff>209550</xdr:rowOff>
    </xdr:from>
    <xdr:to>
      <xdr:col>2</xdr:col>
      <xdr:colOff>1352550</xdr:colOff>
      <xdr:row>107</xdr:row>
      <xdr:rowOff>0</xdr:rowOff>
    </xdr:to>
    <xdr:sp>
      <xdr:nvSpPr>
        <xdr:cNvPr id="151" name="Oval 736"/>
        <xdr:cNvSpPr>
          <a:spLocks/>
        </xdr:cNvSpPr>
      </xdr:nvSpPr>
      <xdr:spPr>
        <a:xfrm>
          <a:off x="3629025" y="262699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111</xdr:row>
      <xdr:rowOff>0</xdr:rowOff>
    </xdr:from>
    <xdr:to>
      <xdr:col>2</xdr:col>
      <xdr:colOff>1352550</xdr:colOff>
      <xdr:row>113</xdr:row>
      <xdr:rowOff>0</xdr:rowOff>
    </xdr:to>
    <xdr:sp>
      <xdr:nvSpPr>
        <xdr:cNvPr id="152" name="Oval 737"/>
        <xdr:cNvSpPr>
          <a:spLocks/>
        </xdr:cNvSpPr>
      </xdr:nvSpPr>
      <xdr:spPr>
        <a:xfrm>
          <a:off x="3629025" y="2754630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111</xdr:row>
      <xdr:rowOff>0</xdr:rowOff>
    </xdr:from>
    <xdr:to>
      <xdr:col>2</xdr:col>
      <xdr:colOff>1352550</xdr:colOff>
      <xdr:row>113</xdr:row>
      <xdr:rowOff>0</xdr:rowOff>
    </xdr:to>
    <xdr:sp>
      <xdr:nvSpPr>
        <xdr:cNvPr id="153" name="Oval 738"/>
        <xdr:cNvSpPr>
          <a:spLocks/>
        </xdr:cNvSpPr>
      </xdr:nvSpPr>
      <xdr:spPr>
        <a:xfrm>
          <a:off x="3629025" y="2754630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111</xdr:row>
      <xdr:rowOff>0</xdr:rowOff>
    </xdr:from>
    <xdr:to>
      <xdr:col>2</xdr:col>
      <xdr:colOff>1352550</xdr:colOff>
      <xdr:row>113</xdr:row>
      <xdr:rowOff>0</xdr:rowOff>
    </xdr:to>
    <xdr:sp>
      <xdr:nvSpPr>
        <xdr:cNvPr id="154" name="Oval 739"/>
        <xdr:cNvSpPr>
          <a:spLocks/>
        </xdr:cNvSpPr>
      </xdr:nvSpPr>
      <xdr:spPr>
        <a:xfrm>
          <a:off x="3629025" y="2754630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111</xdr:row>
      <xdr:rowOff>0</xdr:rowOff>
    </xdr:from>
    <xdr:to>
      <xdr:col>2</xdr:col>
      <xdr:colOff>1352550</xdr:colOff>
      <xdr:row>113</xdr:row>
      <xdr:rowOff>0</xdr:rowOff>
    </xdr:to>
    <xdr:sp>
      <xdr:nvSpPr>
        <xdr:cNvPr id="155" name="Oval 740"/>
        <xdr:cNvSpPr>
          <a:spLocks/>
        </xdr:cNvSpPr>
      </xdr:nvSpPr>
      <xdr:spPr>
        <a:xfrm>
          <a:off x="3629025" y="2754630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156" name="Oval 742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157" name="Oval 743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158" name="Oval 744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159" name="Oval 745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160" name="Oval 746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161" name="Oval 747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162" name="Oval 748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163" name="Oval 749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303</xdr:row>
      <xdr:rowOff>209550</xdr:rowOff>
    </xdr:from>
    <xdr:to>
      <xdr:col>2</xdr:col>
      <xdr:colOff>1352550</xdr:colOff>
      <xdr:row>306</xdr:row>
      <xdr:rowOff>0</xdr:rowOff>
    </xdr:to>
    <xdr:sp>
      <xdr:nvSpPr>
        <xdr:cNvPr id="164" name="Oval 750"/>
        <xdr:cNvSpPr>
          <a:spLocks/>
        </xdr:cNvSpPr>
      </xdr:nvSpPr>
      <xdr:spPr>
        <a:xfrm>
          <a:off x="3629025" y="753618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303</xdr:row>
      <xdr:rowOff>209550</xdr:rowOff>
    </xdr:from>
    <xdr:to>
      <xdr:col>2</xdr:col>
      <xdr:colOff>1352550</xdr:colOff>
      <xdr:row>306</xdr:row>
      <xdr:rowOff>0</xdr:rowOff>
    </xdr:to>
    <xdr:sp>
      <xdr:nvSpPr>
        <xdr:cNvPr id="165" name="Oval 751"/>
        <xdr:cNvSpPr>
          <a:spLocks/>
        </xdr:cNvSpPr>
      </xdr:nvSpPr>
      <xdr:spPr>
        <a:xfrm>
          <a:off x="3629025" y="753618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303</xdr:row>
      <xdr:rowOff>209550</xdr:rowOff>
    </xdr:from>
    <xdr:to>
      <xdr:col>2</xdr:col>
      <xdr:colOff>1352550</xdr:colOff>
      <xdr:row>306</xdr:row>
      <xdr:rowOff>0</xdr:rowOff>
    </xdr:to>
    <xdr:sp>
      <xdr:nvSpPr>
        <xdr:cNvPr id="166" name="Oval 752"/>
        <xdr:cNvSpPr>
          <a:spLocks/>
        </xdr:cNvSpPr>
      </xdr:nvSpPr>
      <xdr:spPr>
        <a:xfrm>
          <a:off x="3629025" y="753618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303</xdr:row>
      <xdr:rowOff>209550</xdr:rowOff>
    </xdr:from>
    <xdr:to>
      <xdr:col>2</xdr:col>
      <xdr:colOff>1352550</xdr:colOff>
      <xdr:row>306</xdr:row>
      <xdr:rowOff>0</xdr:rowOff>
    </xdr:to>
    <xdr:sp>
      <xdr:nvSpPr>
        <xdr:cNvPr id="167" name="Oval 753"/>
        <xdr:cNvSpPr>
          <a:spLocks/>
        </xdr:cNvSpPr>
      </xdr:nvSpPr>
      <xdr:spPr>
        <a:xfrm>
          <a:off x="3629025" y="753618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305</xdr:row>
      <xdr:rowOff>219075</xdr:rowOff>
    </xdr:from>
    <xdr:to>
      <xdr:col>2</xdr:col>
      <xdr:colOff>1352550</xdr:colOff>
      <xdr:row>306</xdr:row>
      <xdr:rowOff>0</xdr:rowOff>
    </xdr:to>
    <xdr:sp>
      <xdr:nvSpPr>
        <xdr:cNvPr id="168" name="Oval 754"/>
        <xdr:cNvSpPr>
          <a:spLocks/>
        </xdr:cNvSpPr>
      </xdr:nvSpPr>
      <xdr:spPr>
        <a:xfrm>
          <a:off x="3629025" y="75866625"/>
          <a:ext cx="9525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305</xdr:row>
      <xdr:rowOff>219075</xdr:rowOff>
    </xdr:from>
    <xdr:to>
      <xdr:col>2</xdr:col>
      <xdr:colOff>1352550</xdr:colOff>
      <xdr:row>306</xdr:row>
      <xdr:rowOff>0</xdr:rowOff>
    </xdr:to>
    <xdr:sp>
      <xdr:nvSpPr>
        <xdr:cNvPr id="169" name="Oval 755"/>
        <xdr:cNvSpPr>
          <a:spLocks/>
        </xdr:cNvSpPr>
      </xdr:nvSpPr>
      <xdr:spPr>
        <a:xfrm>
          <a:off x="3629025" y="75866625"/>
          <a:ext cx="9525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305</xdr:row>
      <xdr:rowOff>219075</xdr:rowOff>
    </xdr:from>
    <xdr:to>
      <xdr:col>2</xdr:col>
      <xdr:colOff>1352550</xdr:colOff>
      <xdr:row>306</xdr:row>
      <xdr:rowOff>0</xdr:rowOff>
    </xdr:to>
    <xdr:sp>
      <xdr:nvSpPr>
        <xdr:cNvPr id="170" name="Oval 756"/>
        <xdr:cNvSpPr>
          <a:spLocks/>
        </xdr:cNvSpPr>
      </xdr:nvSpPr>
      <xdr:spPr>
        <a:xfrm>
          <a:off x="3629025" y="75866625"/>
          <a:ext cx="9525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305</xdr:row>
      <xdr:rowOff>219075</xdr:rowOff>
    </xdr:from>
    <xdr:to>
      <xdr:col>2</xdr:col>
      <xdr:colOff>1352550</xdr:colOff>
      <xdr:row>306</xdr:row>
      <xdr:rowOff>0</xdr:rowOff>
    </xdr:to>
    <xdr:sp>
      <xdr:nvSpPr>
        <xdr:cNvPr id="171" name="Oval 757"/>
        <xdr:cNvSpPr>
          <a:spLocks/>
        </xdr:cNvSpPr>
      </xdr:nvSpPr>
      <xdr:spPr>
        <a:xfrm>
          <a:off x="3629025" y="75866625"/>
          <a:ext cx="9525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303</xdr:row>
      <xdr:rowOff>209550</xdr:rowOff>
    </xdr:from>
    <xdr:to>
      <xdr:col>2</xdr:col>
      <xdr:colOff>1352550</xdr:colOff>
      <xdr:row>306</xdr:row>
      <xdr:rowOff>0</xdr:rowOff>
    </xdr:to>
    <xdr:sp>
      <xdr:nvSpPr>
        <xdr:cNvPr id="172" name="Oval 758"/>
        <xdr:cNvSpPr>
          <a:spLocks/>
        </xdr:cNvSpPr>
      </xdr:nvSpPr>
      <xdr:spPr>
        <a:xfrm>
          <a:off x="3629025" y="753618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303</xdr:row>
      <xdr:rowOff>209550</xdr:rowOff>
    </xdr:from>
    <xdr:to>
      <xdr:col>2</xdr:col>
      <xdr:colOff>1352550</xdr:colOff>
      <xdr:row>306</xdr:row>
      <xdr:rowOff>0</xdr:rowOff>
    </xdr:to>
    <xdr:sp>
      <xdr:nvSpPr>
        <xdr:cNvPr id="173" name="Oval 759"/>
        <xdr:cNvSpPr>
          <a:spLocks/>
        </xdr:cNvSpPr>
      </xdr:nvSpPr>
      <xdr:spPr>
        <a:xfrm>
          <a:off x="3629025" y="753618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303</xdr:row>
      <xdr:rowOff>209550</xdr:rowOff>
    </xdr:from>
    <xdr:to>
      <xdr:col>2</xdr:col>
      <xdr:colOff>1352550</xdr:colOff>
      <xdr:row>306</xdr:row>
      <xdr:rowOff>0</xdr:rowOff>
    </xdr:to>
    <xdr:sp>
      <xdr:nvSpPr>
        <xdr:cNvPr id="174" name="Oval 760"/>
        <xdr:cNvSpPr>
          <a:spLocks/>
        </xdr:cNvSpPr>
      </xdr:nvSpPr>
      <xdr:spPr>
        <a:xfrm>
          <a:off x="3629025" y="753618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303</xdr:row>
      <xdr:rowOff>209550</xdr:rowOff>
    </xdr:from>
    <xdr:to>
      <xdr:col>2</xdr:col>
      <xdr:colOff>1352550</xdr:colOff>
      <xdr:row>306</xdr:row>
      <xdr:rowOff>0</xdr:rowOff>
    </xdr:to>
    <xdr:sp>
      <xdr:nvSpPr>
        <xdr:cNvPr id="175" name="Oval 761"/>
        <xdr:cNvSpPr>
          <a:spLocks/>
        </xdr:cNvSpPr>
      </xdr:nvSpPr>
      <xdr:spPr>
        <a:xfrm>
          <a:off x="3629025" y="753618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307</xdr:row>
      <xdr:rowOff>209550</xdr:rowOff>
    </xdr:from>
    <xdr:to>
      <xdr:col>2</xdr:col>
      <xdr:colOff>1352550</xdr:colOff>
      <xdr:row>308</xdr:row>
      <xdr:rowOff>0</xdr:rowOff>
    </xdr:to>
    <xdr:sp>
      <xdr:nvSpPr>
        <xdr:cNvPr id="176" name="Oval 762"/>
        <xdr:cNvSpPr>
          <a:spLocks/>
        </xdr:cNvSpPr>
      </xdr:nvSpPr>
      <xdr:spPr>
        <a:xfrm>
          <a:off x="3629025" y="76352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307</xdr:row>
      <xdr:rowOff>209550</xdr:rowOff>
    </xdr:from>
    <xdr:to>
      <xdr:col>2</xdr:col>
      <xdr:colOff>1352550</xdr:colOff>
      <xdr:row>308</xdr:row>
      <xdr:rowOff>0</xdr:rowOff>
    </xdr:to>
    <xdr:sp>
      <xdr:nvSpPr>
        <xdr:cNvPr id="177" name="Oval 763"/>
        <xdr:cNvSpPr>
          <a:spLocks/>
        </xdr:cNvSpPr>
      </xdr:nvSpPr>
      <xdr:spPr>
        <a:xfrm>
          <a:off x="3629025" y="76352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307</xdr:row>
      <xdr:rowOff>209550</xdr:rowOff>
    </xdr:from>
    <xdr:to>
      <xdr:col>2</xdr:col>
      <xdr:colOff>1352550</xdr:colOff>
      <xdr:row>308</xdr:row>
      <xdr:rowOff>0</xdr:rowOff>
    </xdr:to>
    <xdr:sp>
      <xdr:nvSpPr>
        <xdr:cNvPr id="178" name="Oval 764"/>
        <xdr:cNvSpPr>
          <a:spLocks/>
        </xdr:cNvSpPr>
      </xdr:nvSpPr>
      <xdr:spPr>
        <a:xfrm>
          <a:off x="3629025" y="76352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307</xdr:row>
      <xdr:rowOff>209550</xdr:rowOff>
    </xdr:from>
    <xdr:to>
      <xdr:col>2</xdr:col>
      <xdr:colOff>1352550</xdr:colOff>
      <xdr:row>308</xdr:row>
      <xdr:rowOff>0</xdr:rowOff>
    </xdr:to>
    <xdr:sp>
      <xdr:nvSpPr>
        <xdr:cNvPr id="179" name="Oval 765"/>
        <xdr:cNvSpPr>
          <a:spLocks/>
        </xdr:cNvSpPr>
      </xdr:nvSpPr>
      <xdr:spPr>
        <a:xfrm>
          <a:off x="3629025" y="76352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302</xdr:row>
      <xdr:rowOff>57150</xdr:rowOff>
    </xdr:from>
    <xdr:to>
      <xdr:col>1</xdr:col>
      <xdr:colOff>1019175</xdr:colOff>
      <xdr:row>302</xdr:row>
      <xdr:rowOff>171450</xdr:rowOff>
    </xdr:to>
    <xdr:sp>
      <xdr:nvSpPr>
        <xdr:cNvPr id="180" name="AutoShape 767"/>
        <xdr:cNvSpPr>
          <a:spLocks/>
        </xdr:cNvSpPr>
      </xdr:nvSpPr>
      <xdr:spPr>
        <a:xfrm>
          <a:off x="1562100" y="74961750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310</xdr:row>
      <xdr:rowOff>209550</xdr:rowOff>
    </xdr:from>
    <xdr:to>
      <xdr:col>2</xdr:col>
      <xdr:colOff>1352550</xdr:colOff>
      <xdr:row>311</xdr:row>
      <xdr:rowOff>0</xdr:rowOff>
    </xdr:to>
    <xdr:sp>
      <xdr:nvSpPr>
        <xdr:cNvPr id="181" name="Oval 768"/>
        <xdr:cNvSpPr>
          <a:spLocks/>
        </xdr:cNvSpPr>
      </xdr:nvSpPr>
      <xdr:spPr>
        <a:xfrm>
          <a:off x="3629025" y="770953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310</xdr:row>
      <xdr:rowOff>209550</xdr:rowOff>
    </xdr:from>
    <xdr:to>
      <xdr:col>2</xdr:col>
      <xdr:colOff>1352550</xdr:colOff>
      <xdr:row>311</xdr:row>
      <xdr:rowOff>0</xdr:rowOff>
    </xdr:to>
    <xdr:sp>
      <xdr:nvSpPr>
        <xdr:cNvPr id="182" name="Oval 769"/>
        <xdr:cNvSpPr>
          <a:spLocks/>
        </xdr:cNvSpPr>
      </xdr:nvSpPr>
      <xdr:spPr>
        <a:xfrm>
          <a:off x="3629025" y="770953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310</xdr:row>
      <xdr:rowOff>209550</xdr:rowOff>
    </xdr:from>
    <xdr:to>
      <xdr:col>2</xdr:col>
      <xdr:colOff>1352550</xdr:colOff>
      <xdr:row>311</xdr:row>
      <xdr:rowOff>0</xdr:rowOff>
    </xdr:to>
    <xdr:sp>
      <xdr:nvSpPr>
        <xdr:cNvPr id="183" name="Oval 770"/>
        <xdr:cNvSpPr>
          <a:spLocks/>
        </xdr:cNvSpPr>
      </xdr:nvSpPr>
      <xdr:spPr>
        <a:xfrm>
          <a:off x="3629025" y="770953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310</xdr:row>
      <xdr:rowOff>209550</xdr:rowOff>
    </xdr:from>
    <xdr:to>
      <xdr:col>2</xdr:col>
      <xdr:colOff>1352550</xdr:colOff>
      <xdr:row>311</xdr:row>
      <xdr:rowOff>0</xdr:rowOff>
    </xdr:to>
    <xdr:sp>
      <xdr:nvSpPr>
        <xdr:cNvPr id="184" name="Oval 771"/>
        <xdr:cNvSpPr>
          <a:spLocks/>
        </xdr:cNvSpPr>
      </xdr:nvSpPr>
      <xdr:spPr>
        <a:xfrm>
          <a:off x="3629025" y="770953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310</xdr:row>
      <xdr:rowOff>209550</xdr:rowOff>
    </xdr:from>
    <xdr:to>
      <xdr:col>2</xdr:col>
      <xdr:colOff>1352550</xdr:colOff>
      <xdr:row>311</xdr:row>
      <xdr:rowOff>0</xdr:rowOff>
    </xdr:to>
    <xdr:sp>
      <xdr:nvSpPr>
        <xdr:cNvPr id="185" name="Oval 772"/>
        <xdr:cNvSpPr>
          <a:spLocks/>
        </xdr:cNvSpPr>
      </xdr:nvSpPr>
      <xdr:spPr>
        <a:xfrm>
          <a:off x="3629025" y="770953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310</xdr:row>
      <xdr:rowOff>209550</xdr:rowOff>
    </xdr:from>
    <xdr:to>
      <xdr:col>2</xdr:col>
      <xdr:colOff>1352550</xdr:colOff>
      <xdr:row>311</xdr:row>
      <xdr:rowOff>0</xdr:rowOff>
    </xdr:to>
    <xdr:sp>
      <xdr:nvSpPr>
        <xdr:cNvPr id="186" name="Oval 773"/>
        <xdr:cNvSpPr>
          <a:spLocks/>
        </xdr:cNvSpPr>
      </xdr:nvSpPr>
      <xdr:spPr>
        <a:xfrm>
          <a:off x="3629025" y="770953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310</xdr:row>
      <xdr:rowOff>209550</xdr:rowOff>
    </xdr:from>
    <xdr:to>
      <xdr:col>2</xdr:col>
      <xdr:colOff>1352550</xdr:colOff>
      <xdr:row>311</xdr:row>
      <xdr:rowOff>0</xdr:rowOff>
    </xdr:to>
    <xdr:sp>
      <xdr:nvSpPr>
        <xdr:cNvPr id="187" name="Oval 774"/>
        <xdr:cNvSpPr>
          <a:spLocks/>
        </xdr:cNvSpPr>
      </xdr:nvSpPr>
      <xdr:spPr>
        <a:xfrm>
          <a:off x="3629025" y="770953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310</xdr:row>
      <xdr:rowOff>209550</xdr:rowOff>
    </xdr:from>
    <xdr:to>
      <xdr:col>2</xdr:col>
      <xdr:colOff>1352550</xdr:colOff>
      <xdr:row>311</xdr:row>
      <xdr:rowOff>0</xdr:rowOff>
    </xdr:to>
    <xdr:sp>
      <xdr:nvSpPr>
        <xdr:cNvPr id="188" name="Oval 775"/>
        <xdr:cNvSpPr>
          <a:spLocks/>
        </xdr:cNvSpPr>
      </xdr:nvSpPr>
      <xdr:spPr>
        <a:xfrm>
          <a:off x="3629025" y="770953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189" name="Oval 780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190" name="Oval 781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191" name="Oval 782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192" name="Oval 783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193" name="Oval 784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194" name="Oval 785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195" name="Oval 786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196" name="Oval 787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197" name="Oval 788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198" name="Oval 789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199" name="Oval 790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200" name="Oval 791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01" name="Oval 792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02" name="Oval 793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03" name="Oval 794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04" name="Oval 795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205" name="Oval 796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206" name="Oval 797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207" name="Oval 798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208" name="Oval 799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09" name="Oval 800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10" name="Oval 801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11" name="Oval 802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12" name="Oval 803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213" name="Oval 804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214" name="Oval 805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215" name="Oval 806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281</xdr:row>
      <xdr:rowOff>209550</xdr:rowOff>
    </xdr:from>
    <xdr:to>
      <xdr:col>2</xdr:col>
      <xdr:colOff>1352550</xdr:colOff>
      <xdr:row>283</xdr:row>
      <xdr:rowOff>0</xdr:rowOff>
    </xdr:to>
    <xdr:sp>
      <xdr:nvSpPr>
        <xdr:cNvPr id="216" name="Oval 807"/>
        <xdr:cNvSpPr>
          <a:spLocks/>
        </xdr:cNvSpPr>
      </xdr:nvSpPr>
      <xdr:spPr>
        <a:xfrm>
          <a:off x="3629025" y="698944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17" name="Oval 808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18" name="Oval 809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19" name="Oval 810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282</xdr:row>
      <xdr:rowOff>209550</xdr:rowOff>
    </xdr:from>
    <xdr:to>
      <xdr:col>2</xdr:col>
      <xdr:colOff>1352550</xdr:colOff>
      <xdr:row>284</xdr:row>
      <xdr:rowOff>0</xdr:rowOff>
    </xdr:to>
    <xdr:sp>
      <xdr:nvSpPr>
        <xdr:cNvPr id="220" name="Oval 811"/>
        <xdr:cNvSpPr>
          <a:spLocks/>
        </xdr:cNvSpPr>
      </xdr:nvSpPr>
      <xdr:spPr>
        <a:xfrm>
          <a:off x="3629025" y="701421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21" name="Oval 812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22" name="Oval 813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23" name="Oval 814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24" name="Oval 815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25" name="Oval 816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26" name="Oval 817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27" name="Oval 818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28" name="Oval 819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29" name="Oval 820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30" name="Oval 821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31" name="Oval 822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32" name="Oval 823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33" name="Oval 824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34" name="Oval 825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35" name="Oval 826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36" name="Oval 827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37" name="Oval 828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38" name="Oval 829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39" name="Oval 830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40" name="Oval 831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41" name="Oval 832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42" name="Oval 833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43" name="Oval 834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44" name="Oval 835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45" name="Oval 836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46" name="Oval 837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47" name="Oval 838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48" name="Oval 839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49" name="Oval 840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50" name="Oval 841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51" name="Oval 842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0</xdr:rowOff>
    </xdr:from>
    <xdr:to>
      <xdr:col>2</xdr:col>
      <xdr:colOff>1171575</xdr:colOff>
      <xdr:row>279</xdr:row>
      <xdr:rowOff>0</xdr:rowOff>
    </xdr:to>
    <xdr:sp>
      <xdr:nvSpPr>
        <xdr:cNvPr id="252" name="Oval 843"/>
        <xdr:cNvSpPr>
          <a:spLocks/>
        </xdr:cNvSpPr>
      </xdr:nvSpPr>
      <xdr:spPr>
        <a:xfrm>
          <a:off x="3629025" y="69189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280</xdr:row>
      <xdr:rowOff>0</xdr:rowOff>
    </xdr:to>
    <xdr:sp>
      <xdr:nvSpPr>
        <xdr:cNvPr id="253" name="Oval 844"/>
        <xdr:cNvSpPr>
          <a:spLocks/>
        </xdr:cNvSpPr>
      </xdr:nvSpPr>
      <xdr:spPr>
        <a:xfrm>
          <a:off x="3629025" y="693991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280</xdr:row>
      <xdr:rowOff>0</xdr:rowOff>
    </xdr:to>
    <xdr:sp>
      <xdr:nvSpPr>
        <xdr:cNvPr id="254" name="Oval 845"/>
        <xdr:cNvSpPr>
          <a:spLocks/>
        </xdr:cNvSpPr>
      </xdr:nvSpPr>
      <xdr:spPr>
        <a:xfrm>
          <a:off x="3629025" y="693991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280</xdr:row>
      <xdr:rowOff>0</xdr:rowOff>
    </xdr:to>
    <xdr:sp>
      <xdr:nvSpPr>
        <xdr:cNvPr id="255" name="Oval 846"/>
        <xdr:cNvSpPr>
          <a:spLocks/>
        </xdr:cNvSpPr>
      </xdr:nvSpPr>
      <xdr:spPr>
        <a:xfrm>
          <a:off x="3629025" y="693991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280</xdr:row>
      <xdr:rowOff>0</xdr:rowOff>
    </xdr:to>
    <xdr:sp>
      <xdr:nvSpPr>
        <xdr:cNvPr id="256" name="Oval 847"/>
        <xdr:cNvSpPr>
          <a:spLocks/>
        </xdr:cNvSpPr>
      </xdr:nvSpPr>
      <xdr:spPr>
        <a:xfrm>
          <a:off x="3629025" y="693991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280</xdr:row>
      <xdr:rowOff>0</xdr:rowOff>
    </xdr:to>
    <xdr:sp>
      <xdr:nvSpPr>
        <xdr:cNvPr id="257" name="Oval 848"/>
        <xdr:cNvSpPr>
          <a:spLocks/>
        </xdr:cNvSpPr>
      </xdr:nvSpPr>
      <xdr:spPr>
        <a:xfrm>
          <a:off x="3629025" y="693991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280</xdr:row>
      <xdr:rowOff>0</xdr:rowOff>
    </xdr:to>
    <xdr:sp>
      <xdr:nvSpPr>
        <xdr:cNvPr id="258" name="Oval 849"/>
        <xdr:cNvSpPr>
          <a:spLocks/>
        </xdr:cNvSpPr>
      </xdr:nvSpPr>
      <xdr:spPr>
        <a:xfrm>
          <a:off x="3629025" y="693991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280</xdr:row>
      <xdr:rowOff>0</xdr:rowOff>
    </xdr:to>
    <xdr:sp>
      <xdr:nvSpPr>
        <xdr:cNvPr id="259" name="Oval 850"/>
        <xdr:cNvSpPr>
          <a:spLocks/>
        </xdr:cNvSpPr>
      </xdr:nvSpPr>
      <xdr:spPr>
        <a:xfrm>
          <a:off x="3629025" y="693991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279</xdr:row>
      <xdr:rowOff>209550</xdr:rowOff>
    </xdr:from>
    <xdr:to>
      <xdr:col>2</xdr:col>
      <xdr:colOff>1352550</xdr:colOff>
      <xdr:row>280</xdr:row>
      <xdr:rowOff>0</xdr:rowOff>
    </xdr:to>
    <xdr:sp>
      <xdr:nvSpPr>
        <xdr:cNvPr id="260" name="Oval 851"/>
        <xdr:cNvSpPr>
          <a:spLocks/>
        </xdr:cNvSpPr>
      </xdr:nvSpPr>
      <xdr:spPr>
        <a:xfrm>
          <a:off x="3629025" y="693991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202</xdr:row>
      <xdr:rowOff>209550</xdr:rowOff>
    </xdr:from>
    <xdr:to>
      <xdr:col>2</xdr:col>
      <xdr:colOff>1352550</xdr:colOff>
      <xdr:row>203</xdr:row>
      <xdr:rowOff>0</xdr:rowOff>
    </xdr:to>
    <xdr:sp>
      <xdr:nvSpPr>
        <xdr:cNvPr id="261" name="Oval 852"/>
        <xdr:cNvSpPr>
          <a:spLocks/>
        </xdr:cNvSpPr>
      </xdr:nvSpPr>
      <xdr:spPr>
        <a:xfrm>
          <a:off x="3629025" y="502920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202</xdr:row>
      <xdr:rowOff>209550</xdr:rowOff>
    </xdr:from>
    <xdr:to>
      <xdr:col>2</xdr:col>
      <xdr:colOff>1352550</xdr:colOff>
      <xdr:row>203</xdr:row>
      <xdr:rowOff>0</xdr:rowOff>
    </xdr:to>
    <xdr:sp>
      <xdr:nvSpPr>
        <xdr:cNvPr id="262" name="Oval 853"/>
        <xdr:cNvSpPr>
          <a:spLocks/>
        </xdr:cNvSpPr>
      </xdr:nvSpPr>
      <xdr:spPr>
        <a:xfrm>
          <a:off x="3629025" y="502920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202</xdr:row>
      <xdr:rowOff>209550</xdr:rowOff>
    </xdr:from>
    <xdr:to>
      <xdr:col>2</xdr:col>
      <xdr:colOff>1352550</xdr:colOff>
      <xdr:row>203</xdr:row>
      <xdr:rowOff>0</xdr:rowOff>
    </xdr:to>
    <xdr:sp>
      <xdr:nvSpPr>
        <xdr:cNvPr id="263" name="Oval 854"/>
        <xdr:cNvSpPr>
          <a:spLocks/>
        </xdr:cNvSpPr>
      </xdr:nvSpPr>
      <xdr:spPr>
        <a:xfrm>
          <a:off x="3629025" y="502920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202</xdr:row>
      <xdr:rowOff>209550</xdr:rowOff>
    </xdr:from>
    <xdr:to>
      <xdr:col>2</xdr:col>
      <xdr:colOff>1352550</xdr:colOff>
      <xdr:row>203</xdr:row>
      <xdr:rowOff>0</xdr:rowOff>
    </xdr:to>
    <xdr:sp>
      <xdr:nvSpPr>
        <xdr:cNvPr id="264" name="Oval 855"/>
        <xdr:cNvSpPr>
          <a:spLocks/>
        </xdr:cNvSpPr>
      </xdr:nvSpPr>
      <xdr:spPr>
        <a:xfrm>
          <a:off x="3629025" y="502920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265" name="Oval 856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266" name="Oval 857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267" name="Oval 858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1047750</xdr:colOff>
      <xdr:row>203</xdr:row>
      <xdr:rowOff>0</xdr:rowOff>
    </xdr:to>
    <xdr:sp>
      <xdr:nvSpPr>
        <xdr:cNvPr id="268" name="Oval 859"/>
        <xdr:cNvSpPr>
          <a:spLocks/>
        </xdr:cNvSpPr>
      </xdr:nvSpPr>
      <xdr:spPr>
        <a:xfrm>
          <a:off x="3629025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1352550</xdr:colOff>
      <xdr:row>203</xdr:row>
      <xdr:rowOff>0</xdr:rowOff>
    </xdr:to>
    <xdr:sp>
      <xdr:nvSpPr>
        <xdr:cNvPr id="269" name="Oval 866"/>
        <xdr:cNvSpPr>
          <a:spLocks/>
        </xdr:cNvSpPr>
      </xdr:nvSpPr>
      <xdr:spPr>
        <a:xfrm>
          <a:off x="3629025" y="503301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1352550</xdr:colOff>
      <xdr:row>203</xdr:row>
      <xdr:rowOff>0</xdr:rowOff>
    </xdr:to>
    <xdr:sp>
      <xdr:nvSpPr>
        <xdr:cNvPr id="270" name="Oval 867"/>
        <xdr:cNvSpPr>
          <a:spLocks/>
        </xdr:cNvSpPr>
      </xdr:nvSpPr>
      <xdr:spPr>
        <a:xfrm>
          <a:off x="3629025" y="503301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1352550</xdr:colOff>
      <xdr:row>203</xdr:row>
      <xdr:rowOff>0</xdr:rowOff>
    </xdr:to>
    <xdr:sp>
      <xdr:nvSpPr>
        <xdr:cNvPr id="271" name="Oval 868"/>
        <xdr:cNvSpPr>
          <a:spLocks/>
        </xdr:cNvSpPr>
      </xdr:nvSpPr>
      <xdr:spPr>
        <a:xfrm>
          <a:off x="3629025" y="503301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203</xdr:row>
      <xdr:rowOff>0</xdr:rowOff>
    </xdr:from>
    <xdr:to>
      <xdr:col>2</xdr:col>
      <xdr:colOff>1352550</xdr:colOff>
      <xdr:row>203</xdr:row>
      <xdr:rowOff>0</xdr:rowOff>
    </xdr:to>
    <xdr:sp>
      <xdr:nvSpPr>
        <xdr:cNvPr id="272" name="Oval 869"/>
        <xdr:cNvSpPr>
          <a:spLocks/>
        </xdr:cNvSpPr>
      </xdr:nvSpPr>
      <xdr:spPr>
        <a:xfrm>
          <a:off x="3629025" y="503301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73" name="Oval 870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74" name="Oval 871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75" name="Oval 872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76" name="Oval 873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77" name="Oval 874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78" name="Oval 875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79" name="Oval 876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80" name="Oval 877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81" name="Oval 878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82" name="Oval 879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83" name="Oval 880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84" name="Oval 881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85" name="Oval 882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86" name="Oval 883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87" name="Oval 884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192</xdr:row>
      <xdr:rowOff>0</xdr:rowOff>
    </xdr:from>
    <xdr:to>
      <xdr:col>2</xdr:col>
      <xdr:colOff>1352550</xdr:colOff>
      <xdr:row>192</xdr:row>
      <xdr:rowOff>0</xdr:rowOff>
    </xdr:to>
    <xdr:sp>
      <xdr:nvSpPr>
        <xdr:cNvPr id="288" name="Oval 885"/>
        <xdr:cNvSpPr>
          <a:spLocks/>
        </xdr:cNvSpPr>
      </xdr:nvSpPr>
      <xdr:spPr>
        <a:xfrm>
          <a:off x="3629025" y="476059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192</xdr:row>
      <xdr:rowOff>0</xdr:rowOff>
    </xdr:to>
    <xdr:sp>
      <xdr:nvSpPr>
        <xdr:cNvPr id="289" name="Oval 886"/>
        <xdr:cNvSpPr>
          <a:spLocks/>
        </xdr:cNvSpPr>
      </xdr:nvSpPr>
      <xdr:spPr>
        <a:xfrm>
          <a:off x="3629025" y="42129075"/>
          <a:ext cx="9525" cy="54768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192</xdr:row>
      <xdr:rowOff>0</xdr:rowOff>
    </xdr:to>
    <xdr:sp>
      <xdr:nvSpPr>
        <xdr:cNvPr id="290" name="Oval 887"/>
        <xdr:cNvSpPr>
          <a:spLocks/>
        </xdr:cNvSpPr>
      </xdr:nvSpPr>
      <xdr:spPr>
        <a:xfrm>
          <a:off x="3629025" y="42129075"/>
          <a:ext cx="9525" cy="54768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192</xdr:row>
      <xdr:rowOff>0</xdr:rowOff>
    </xdr:to>
    <xdr:sp>
      <xdr:nvSpPr>
        <xdr:cNvPr id="291" name="Oval 888"/>
        <xdr:cNvSpPr>
          <a:spLocks/>
        </xdr:cNvSpPr>
      </xdr:nvSpPr>
      <xdr:spPr>
        <a:xfrm>
          <a:off x="3629025" y="42129075"/>
          <a:ext cx="9525" cy="54768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192</xdr:row>
      <xdr:rowOff>0</xdr:rowOff>
    </xdr:to>
    <xdr:sp>
      <xdr:nvSpPr>
        <xdr:cNvPr id="292" name="Oval 889"/>
        <xdr:cNvSpPr>
          <a:spLocks/>
        </xdr:cNvSpPr>
      </xdr:nvSpPr>
      <xdr:spPr>
        <a:xfrm>
          <a:off x="3629025" y="42129075"/>
          <a:ext cx="9525" cy="54768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192</xdr:row>
      <xdr:rowOff>0</xdr:rowOff>
    </xdr:to>
    <xdr:sp>
      <xdr:nvSpPr>
        <xdr:cNvPr id="293" name="Oval 890"/>
        <xdr:cNvSpPr>
          <a:spLocks/>
        </xdr:cNvSpPr>
      </xdr:nvSpPr>
      <xdr:spPr>
        <a:xfrm>
          <a:off x="3629025" y="42129075"/>
          <a:ext cx="9525" cy="54768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192</xdr:row>
      <xdr:rowOff>0</xdr:rowOff>
    </xdr:to>
    <xdr:sp>
      <xdr:nvSpPr>
        <xdr:cNvPr id="294" name="Oval 891"/>
        <xdr:cNvSpPr>
          <a:spLocks/>
        </xdr:cNvSpPr>
      </xdr:nvSpPr>
      <xdr:spPr>
        <a:xfrm>
          <a:off x="3629025" y="42129075"/>
          <a:ext cx="9525" cy="54768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192</xdr:row>
      <xdr:rowOff>0</xdr:rowOff>
    </xdr:to>
    <xdr:sp>
      <xdr:nvSpPr>
        <xdr:cNvPr id="295" name="Oval 892"/>
        <xdr:cNvSpPr>
          <a:spLocks/>
        </xdr:cNvSpPr>
      </xdr:nvSpPr>
      <xdr:spPr>
        <a:xfrm>
          <a:off x="3629025" y="42129075"/>
          <a:ext cx="9525" cy="54768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192</xdr:row>
      <xdr:rowOff>0</xdr:rowOff>
    </xdr:to>
    <xdr:sp>
      <xdr:nvSpPr>
        <xdr:cNvPr id="296" name="Oval 893"/>
        <xdr:cNvSpPr>
          <a:spLocks/>
        </xdr:cNvSpPr>
      </xdr:nvSpPr>
      <xdr:spPr>
        <a:xfrm>
          <a:off x="3629025" y="42129075"/>
          <a:ext cx="9525" cy="54768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171</xdr:row>
      <xdr:rowOff>0</xdr:rowOff>
    </xdr:to>
    <xdr:sp>
      <xdr:nvSpPr>
        <xdr:cNvPr id="297" name="Oval 894"/>
        <xdr:cNvSpPr>
          <a:spLocks/>
        </xdr:cNvSpPr>
      </xdr:nvSpPr>
      <xdr:spPr>
        <a:xfrm>
          <a:off x="3629025" y="42129075"/>
          <a:ext cx="9525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171</xdr:row>
      <xdr:rowOff>0</xdr:rowOff>
    </xdr:to>
    <xdr:sp>
      <xdr:nvSpPr>
        <xdr:cNvPr id="298" name="Oval 895"/>
        <xdr:cNvSpPr>
          <a:spLocks/>
        </xdr:cNvSpPr>
      </xdr:nvSpPr>
      <xdr:spPr>
        <a:xfrm>
          <a:off x="3629025" y="42129075"/>
          <a:ext cx="9525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171</xdr:row>
      <xdr:rowOff>0</xdr:rowOff>
    </xdr:to>
    <xdr:sp>
      <xdr:nvSpPr>
        <xdr:cNvPr id="299" name="Oval 896"/>
        <xdr:cNvSpPr>
          <a:spLocks/>
        </xdr:cNvSpPr>
      </xdr:nvSpPr>
      <xdr:spPr>
        <a:xfrm>
          <a:off x="3629025" y="42129075"/>
          <a:ext cx="9525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171</xdr:row>
      <xdr:rowOff>0</xdr:rowOff>
    </xdr:to>
    <xdr:sp>
      <xdr:nvSpPr>
        <xdr:cNvPr id="300" name="Oval 897"/>
        <xdr:cNvSpPr>
          <a:spLocks/>
        </xdr:cNvSpPr>
      </xdr:nvSpPr>
      <xdr:spPr>
        <a:xfrm>
          <a:off x="3629025" y="42129075"/>
          <a:ext cx="9525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171</xdr:row>
      <xdr:rowOff>0</xdr:rowOff>
    </xdr:to>
    <xdr:sp>
      <xdr:nvSpPr>
        <xdr:cNvPr id="301" name="Oval 898"/>
        <xdr:cNvSpPr>
          <a:spLocks/>
        </xdr:cNvSpPr>
      </xdr:nvSpPr>
      <xdr:spPr>
        <a:xfrm>
          <a:off x="3629025" y="42129075"/>
          <a:ext cx="9525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171</xdr:row>
      <xdr:rowOff>0</xdr:rowOff>
    </xdr:to>
    <xdr:sp>
      <xdr:nvSpPr>
        <xdr:cNvPr id="302" name="Oval 899"/>
        <xdr:cNvSpPr>
          <a:spLocks/>
        </xdr:cNvSpPr>
      </xdr:nvSpPr>
      <xdr:spPr>
        <a:xfrm>
          <a:off x="3629025" y="42129075"/>
          <a:ext cx="9525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171</xdr:row>
      <xdr:rowOff>0</xdr:rowOff>
    </xdr:to>
    <xdr:sp>
      <xdr:nvSpPr>
        <xdr:cNvPr id="303" name="Oval 900"/>
        <xdr:cNvSpPr>
          <a:spLocks/>
        </xdr:cNvSpPr>
      </xdr:nvSpPr>
      <xdr:spPr>
        <a:xfrm>
          <a:off x="3629025" y="42129075"/>
          <a:ext cx="9525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169</xdr:row>
      <xdr:rowOff>219075</xdr:rowOff>
    </xdr:from>
    <xdr:to>
      <xdr:col>2</xdr:col>
      <xdr:colOff>1352550</xdr:colOff>
      <xdr:row>171</xdr:row>
      <xdr:rowOff>0</xdr:rowOff>
    </xdr:to>
    <xdr:sp>
      <xdr:nvSpPr>
        <xdr:cNvPr id="304" name="Oval 901"/>
        <xdr:cNvSpPr>
          <a:spLocks/>
        </xdr:cNvSpPr>
      </xdr:nvSpPr>
      <xdr:spPr>
        <a:xfrm>
          <a:off x="3629025" y="42129075"/>
          <a:ext cx="9525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05" name="Oval 903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06" name="Oval 904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07" name="Oval 905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08" name="Oval 906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09" name="Oval 907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10" name="Oval 908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11" name="Oval 909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12" name="Oval 910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13" name="Oval 911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14" name="Oval 912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15" name="Oval 913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156</xdr:row>
      <xdr:rowOff>0</xdr:rowOff>
    </xdr:from>
    <xdr:to>
      <xdr:col>2</xdr:col>
      <xdr:colOff>942975</xdr:colOff>
      <xdr:row>156</xdr:row>
      <xdr:rowOff>0</xdr:rowOff>
    </xdr:to>
    <xdr:sp>
      <xdr:nvSpPr>
        <xdr:cNvPr id="316" name="Oval 914"/>
        <xdr:cNvSpPr>
          <a:spLocks/>
        </xdr:cNvSpPr>
      </xdr:nvSpPr>
      <xdr:spPr>
        <a:xfrm>
          <a:off x="3629025" y="38690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17" name="Oval 915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18" name="Oval 916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19" name="Oval 917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20" name="Oval 918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21" name="Oval 919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22" name="Oval 920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23" name="Oval 921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24" name="Oval 922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25" name="Oval 923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26" name="Oval 924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27" name="Oval 925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28" name="Oval 926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29" name="Oval 927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30" name="Oval 928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31" name="Oval 929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32" name="Oval 930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33" name="Oval 931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34" name="Oval 932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35" name="Oval 933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36" name="Oval 934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37" name="Oval 935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38" name="Oval 936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39" name="Oval 937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40" name="Oval 938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41" name="Oval 939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42" name="Oval 940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43" name="Oval 941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44" name="Oval 942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45" name="Oval 943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46" name="Oval 944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47" name="Oval 945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184</xdr:row>
      <xdr:rowOff>0</xdr:rowOff>
    </xdr:from>
    <xdr:to>
      <xdr:col>2</xdr:col>
      <xdr:colOff>1171575</xdr:colOff>
      <xdr:row>184</xdr:row>
      <xdr:rowOff>0</xdr:rowOff>
    </xdr:to>
    <xdr:sp>
      <xdr:nvSpPr>
        <xdr:cNvPr id="348" name="Oval 946"/>
        <xdr:cNvSpPr>
          <a:spLocks/>
        </xdr:cNvSpPr>
      </xdr:nvSpPr>
      <xdr:spPr>
        <a:xfrm>
          <a:off x="3629025" y="45624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96</xdr:row>
      <xdr:rowOff>0</xdr:rowOff>
    </xdr:from>
    <xdr:to>
      <xdr:col>2</xdr:col>
      <xdr:colOff>847725</xdr:colOff>
      <xdr:row>96</xdr:row>
      <xdr:rowOff>0</xdr:rowOff>
    </xdr:to>
    <xdr:sp>
      <xdr:nvSpPr>
        <xdr:cNvPr id="349" name="Oval 947"/>
        <xdr:cNvSpPr>
          <a:spLocks/>
        </xdr:cNvSpPr>
      </xdr:nvSpPr>
      <xdr:spPr>
        <a:xfrm>
          <a:off x="3629025" y="23831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96</xdr:row>
      <xdr:rowOff>0</xdr:rowOff>
    </xdr:from>
    <xdr:to>
      <xdr:col>2</xdr:col>
      <xdr:colOff>847725</xdr:colOff>
      <xdr:row>96</xdr:row>
      <xdr:rowOff>0</xdr:rowOff>
    </xdr:to>
    <xdr:sp>
      <xdr:nvSpPr>
        <xdr:cNvPr id="350" name="Oval 948"/>
        <xdr:cNvSpPr>
          <a:spLocks/>
        </xdr:cNvSpPr>
      </xdr:nvSpPr>
      <xdr:spPr>
        <a:xfrm>
          <a:off x="3629025" y="23831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96</xdr:row>
      <xdr:rowOff>0</xdr:rowOff>
    </xdr:from>
    <xdr:to>
      <xdr:col>2</xdr:col>
      <xdr:colOff>847725</xdr:colOff>
      <xdr:row>96</xdr:row>
      <xdr:rowOff>0</xdr:rowOff>
    </xdr:to>
    <xdr:sp>
      <xdr:nvSpPr>
        <xdr:cNvPr id="351" name="Oval 949"/>
        <xdr:cNvSpPr>
          <a:spLocks/>
        </xdr:cNvSpPr>
      </xdr:nvSpPr>
      <xdr:spPr>
        <a:xfrm>
          <a:off x="3629025" y="23831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96</xdr:row>
      <xdr:rowOff>0</xdr:rowOff>
    </xdr:from>
    <xdr:to>
      <xdr:col>2</xdr:col>
      <xdr:colOff>847725</xdr:colOff>
      <xdr:row>96</xdr:row>
      <xdr:rowOff>0</xdr:rowOff>
    </xdr:to>
    <xdr:sp>
      <xdr:nvSpPr>
        <xdr:cNvPr id="352" name="Oval 950"/>
        <xdr:cNvSpPr>
          <a:spLocks/>
        </xdr:cNvSpPr>
      </xdr:nvSpPr>
      <xdr:spPr>
        <a:xfrm>
          <a:off x="3629025" y="23831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96</xdr:row>
      <xdr:rowOff>0</xdr:rowOff>
    </xdr:from>
    <xdr:to>
      <xdr:col>2</xdr:col>
      <xdr:colOff>847725</xdr:colOff>
      <xdr:row>96</xdr:row>
      <xdr:rowOff>0</xdr:rowOff>
    </xdr:to>
    <xdr:sp>
      <xdr:nvSpPr>
        <xdr:cNvPr id="353" name="Oval 951"/>
        <xdr:cNvSpPr>
          <a:spLocks/>
        </xdr:cNvSpPr>
      </xdr:nvSpPr>
      <xdr:spPr>
        <a:xfrm>
          <a:off x="3629025" y="23831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96</xdr:row>
      <xdr:rowOff>0</xdr:rowOff>
    </xdr:from>
    <xdr:to>
      <xdr:col>2</xdr:col>
      <xdr:colOff>847725</xdr:colOff>
      <xdr:row>96</xdr:row>
      <xdr:rowOff>0</xdr:rowOff>
    </xdr:to>
    <xdr:sp>
      <xdr:nvSpPr>
        <xdr:cNvPr id="354" name="Oval 952"/>
        <xdr:cNvSpPr>
          <a:spLocks/>
        </xdr:cNvSpPr>
      </xdr:nvSpPr>
      <xdr:spPr>
        <a:xfrm>
          <a:off x="3629025" y="23831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96</xdr:row>
      <xdr:rowOff>0</xdr:rowOff>
    </xdr:from>
    <xdr:to>
      <xdr:col>2</xdr:col>
      <xdr:colOff>847725</xdr:colOff>
      <xdr:row>96</xdr:row>
      <xdr:rowOff>0</xdr:rowOff>
    </xdr:to>
    <xdr:sp>
      <xdr:nvSpPr>
        <xdr:cNvPr id="355" name="Oval 953"/>
        <xdr:cNvSpPr>
          <a:spLocks/>
        </xdr:cNvSpPr>
      </xdr:nvSpPr>
      <xdr:spPr>
        <a:xfrm>
          <a:off x="3629025" y="23831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96</xdr:row>
      <xdr:rowOff>0</xdr:rowOff>
    </xdr:from>
    <xdr:to>
      <xdr:col>2</xdr:col>
      <xdr:colOff>847725</xdr:colOff>
      <xdr:row>96</xdr:row>
      <xdr:rowOff>0</xdr:rowOff>
    </xdr:to>
    <xdr:sp>
      <xdr:nvSpPr>
        <xdr:cNvPr id="356" name="Oval 954"/>
        <xdr:cNvSpPr>
          <a:spLocks/>
        </xdr:cNvSpPr>
      </xdr:nvSpPr>
      <xdr:spPr>
        <a:xfrm>
          <a:off x="3629025" y="23831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206</xdr:row>
      <xdr:rowOff>104775</xdr:rowOff>
    </xdr:from>
    <xdr:to>
      <xdr:col>1</xdr:col>
      <xdr:colOff>1266825</xdr:colOff>
      <xdr:row>206</xdr:row>
      <xdr:rowOff>219075</xdr:rowOff>
    </xdr:to>
    <xdr:sp>
      <xdr:nvSpPr>
        <xdr:cNvPr id="357" name="AutoShape 955"/>
        <xdr:cNvSpPr>
          <a:spLocks/>
        </xdr:cNvSpPr>
      </xdr:nvSpPr>
      <xdr:spPr>
        <a:xfrm>
          <a:off x="1809750" y="5117782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283</xdr:row>
      <xdr:rowOff>209550</xdr:rowOff>
    </xdr:from>
    <xdr:to>
      <xdr:col>2</xdr:col>
      <xdr:colOff>1352550</xdr:colOff>
      <xdr:row>284</xdr:row>
      <xdr:rowOff>0</xdr:rowOff>
    </xdr:to>
    <xdr:sp>
      <xdr:nvSpPr>
        <xdr:cNvPr id="358" name="Oval 957"/>
        <xdr:cNvSpPr>
          <a:spLocks/>
        </xdr:cNvSpPr>
      </xdr:nvSpPr>
      <xdr:spPr>
        <a:xfrm>
          <a:off x="3629025" y="703897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283</xdr:row>
      <xdr:rowOff>209550</xdr:rowOff>
    </xdr:from>
    <xdr:to>
      <xdr:col>2</xdr:col>
      <xdr:colOff>1352550</xdr:colOff>
      <xdr:row>284</xdr:row>
      <xdr:rowOff>0</xdr:rowOff>
    </xdr:to>
    <xdr:sp>
      <xdr:nvSpPr>
        <xdr:cNvPr id="359" name="Oval 958"/>
        <xdr:cNvSpPr>
          <a:spLocks/>
        </xdr:cNvSpPr>
      </xdr:nvSpPr>
      <xdr:spPr>
        <a:xfrm>
          <a:off x="3629025" y="703897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283</xdr:row>
      <xdr:rowOff>209550</xdr:rowOff>
    </xdr:from>
    <xdr:to>
      <xdr:col>2</xdr:col>
      <xdr:colOff>1352550</xdr:colOff>
      <xdr:row>284</xdr:row>
      <xdr:rowOff>0</xdr:rowOff>
    </xdr:to>
    <xdr:sp>
      <xdr:nvSpPr>
        <xdr:cNvPr id="360" name="Oval 959"/>
        <xdr:cNvSpPr>
          <a:spLocks/>
        </xdr:cNvSpPr>
      </xdr:nvSpPr>
      <xdr:spPr>
        <a:xfrm>
          <a:off x="3629025" y="703897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283</xdr:row>
      <xdr:rowOff>209550</xdr:rowOff>
    </xdr:from>
    <xdr:to>
      <xdr:col>2</xdr:col>
      <xdr:colOff>1352550</xdr:colOff>
      <xdr:row>284</xdr:row>
      <xdr:rowOff>0</xdr:rowOff>
    </xdr:to>
    <xdr:sp>
      <xdr:nvSpPr>
        <xdr:cNvPr id="361" name="Oval 960"/>
        <xdr:cNvSpPr>
          <a:spLocks/>
        </xdr:cNvSpPr>
      </xdr:nvSpPr>
      <xdr:spPr>
        <a:xfrm>
          <a:off x="3629025" y="703897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283</xdr:row>
      <xdr:rowOff>209550</xdr:rowOff>
    </xdr:from>
    <xdr:to>
      <xdr:col>2</xdr:col>
      <xdr:colOff>1352550</xdr:colOff>
      <xdr:row>284</xdr:row>
      <xdr:rowOff>0</xdr:rowOff>
    </xdr:to>
    <xdr:sp>
      <xdr:nvSpPr>
        <xdr:cNvPr id="362" name="Oval 961"/>
        <xdr:cNvSpPr>
          <a:spLocks/>
        </xdr:cNvSpPr>
      </xdr:nvSpPr>
      <xdr:spPr>
        <a:xfrm>
          <a:off x="3629025" y="703897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283</xdr:row>
      <xdr:rowOff>209550</xdr:rowOff>
    </xdr:from>
    <xdr:to>
      <xdr:col>2</xdr:col>
      <xdr:colOff>1352550</xdr:colOff>
      <xdr:row>284</xdr:row>
      <xdr:rowOff>0</xdr:rowOff>
    </xdr:to>
    <xdr:sp>
      <xdr:nvSpPr>
        <xdr:cNvPr id="363" name="Oval 962"/>
        <xdr:cNvSpPr>
          <a:spLocks/>
        </xdr:cNvSpPr>
      </xdr:nvSpPr>
      <xdr:spPr>
        <a:xfrm>
          <a:off x="3629025" y="703897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283</xdr:row>
      <xdr:rowOff>209550</xdr:rowOff>
    </xdr:from>
    <xdr:to>
      <xdr:col>2</xdr:col>
      <xdr:colOff>1352550</xdr:colOff>
      <xdr:row>284</xdr:row>
      <xdr:rowOff>0</xdr:rowOff>
    </xdr:to>
    <xdr:sp>
      <xdr:nvSpPr>
        <xdr:cNvPr id="364" name="Oval 963"/>
        <xdr:cNvSpPr>
          <a:spLocks/>
        </xdr:cNvSpPr>
      </xdr:nvSpPr>
      <xdr:spPr>
        <a:xfrm>
          <a:off x="3629025" y="703897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283</xdr:row>
      <xdr:rowOff>209550</xdr:rowOff>
    </xdr:from>
    <xdr:to>
      <xdr:col>2</xdr:col>
      <xdr:colOff>1352550</xdr:colOff>
      <xdr:row>284</xdr:row>
      <xdr:rowOff>0</xdr:rowOff>
    </xdr:to>
    <xdr:sp>
      <xdr:nvSpPr>
        <xdr:cNvPr id="365" name="Oval 964"/>
        <xdr:cNvSpPr>
          <a:spLocks/>
        </xdr:cNvSpPr>
      </xdr:nvSpPr>
      <xdr:spPr>
        <a:xfrm>
          <a:off x="3629025" y="703897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1171575</xdr:colOff>
      <xdr:row>321</xdr:row>
      <xdr:rowOff>0</xdr:rowOff>
    </xdr:to>
    <xdr:sp>
      <xdr:nvSpPr>
        <xdr:cNvPr id="366" name="Oval 965"/>
        <xdr:cNvSpPr>
          <a:spLocks/>
        </xdr:cNvSpPr>
      </xdr:nvSpPr>
      <xdr:spPr>
        <a:xfrm>
          <a:off x="3629025" y="79609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1171575</xdr:colOff>
      <xdr:row>321</xdr:row>
      <xdr:rowOff>0</xdr:rowOff>
    </xdr:to>
    <xdr:sp>
      <xdr:nvSpPr>
        <xdr:cNvPr id="367" name="Oval 966"/>
        <xdr:cNvSpPr>
          <a:spLocks/>
        </xdr:cNvSpPr>
      </xdr:nvSpPr>
      <xdr:spPr>
        <a:xfrm>
          <a:off x="3629025" y="79609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1171575</xdr:colOff>
      <xdr:row>321</xdr:row>
      <xdr:rowOff>0</xdr:rowOff>
    </xdr:to>
    <xdr:sp>
      <xdr:nvSpPr>
        <xdr:cNvPr id="368" name="Oval 967"/>
        <xdr:cNvSpPr>
          <a:spLocks/>
        </xdr:cNvSpPr>
      </xdr:nvSpPr>
      <xdr:spPr>
        <a:xfrm>
          <a:off x="3629025" y="79609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1171575</xdr:colOff>
      <xdr:row>321</xdr:row>
      <xdr:rowOff>0</xdr:rowOff>
    </xdr:to>
    <xdr:sp>
      <xdr:nvSpPr>
        <xdr:cNvPr id="369" name="Oval 968"/>
        <xdr:cNvSpPr>
          <a:spLocks/>
        </xdr:cNvSpPr>
      </xdr:nvSpPr>
      <xdr:spPr>
        <a:xfrm>
          <a:off x="3629025" y="79609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1171575</xdr:colOff>
      <xdr:row>321</xdr:row>
      <xdr:rowOff>0</xdr:rowOff>
    </xdr:to>
    <xdr:sp>
      <xdr:nvSpPr>
        <xdr:cNvPr id="370" name="Oval 969"/>
        <xdr:cNvSpPr>
          <a:spLocks/>
        </xdr:cNvSpPr>
      </xdr:nvSpPr>
      <xdr:spPr>
        <a:xfrm>
          <a:off x="3629025" y="79609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1171575</xdr:colOff>
      <xdr:row>321</xdr:row>
      <xdr:rowOff>0</xdr:rowOff>
    </xdr:to>
    <xdr:sp>
      <xdr:nvSpPr>
        <xdr:cNvPr id="371" name="Oval 970"/>
        <xdr:cNvSpPr>
          <a:spLocks/>
        </xdr:cNvSpPr>
      </xdr:nvSpPr>
      <xdr:spPr>
        <a:xfrm>
          <a:off x="3629025" y="79609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1171575</xdr:colOff>
      <xdr:row>321</xdr:row>
      <xdr:rowOff>0</xdr:rowOff>
    </xdr:to>
    <xdr:sp>
      <xdr:nvSpPr>
        <xdr:cNvPr id="372" name="Oval 971"/>
        <xdr:cNvSpPr>
          <a:spLocks/>
        </xdr:cNvSpPr>
      </xdr:nvSpPr>
      <xdr:spPr>
        <a:xfrm>
          <a:off x="3629025" y="79609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1171575</xdr:colOff>
      <xdr:row>321</xdr:row>
      <xdr:rowOff>0</xdr:rowOff>
    </xdr:to>
    <xdr:sp>
      <xdr:nvSpPr>
        <xdr:cNvPr id="373" name="Oval 972"/>
        <xdr:cNvSpPr>
          <a:spLocks/>
        </xdr:cNvSpPr>
      </xdr:nvSpPr>
      <xdr:spPr>
        <a:xfrm>
          <a:off x="3629025" y="79609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322</xdr:row>
      <xdr:rowOff>0</xdr:rowOff>
    </xdr:from>
    <xdr:to>
      <xdr:col>2</xdr:col>
      <xdr:colOff>1352550</xdr:colOff>
      <xdr:row>322</xdr:row>
      <xdr:rowOff>0</xdr:rowOff>
    </xdr:to>
    <xdr:sp>
      <xdr:nvSpPr>
        <xdr:cNvPr id="374" name="Oval 973"/>
        <xdr:cNvSpPr>
          <a:spLocks/>
        </xdr:cNvSpPr>
      </xdr:nvSpPr>
      <xdr:spPr>
        <a:xfrm>
          <a:off x="3629025" y="798576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322</xdr:row>
      <xdr:rowOff>0</xdr:rowOff>
    </xdr:from>
    <xdr:to>
      <xdr:col>2</xdr:col>
      <xdr:colOff>1352550</xdr:colOff>
      <xdr:row>322</xdr:row>
      <xdr:rowOff>0</xdr:rowOff>
    </xdr:to>
    <xdr:sp>
      <xdr:nvSpPr>
        <xdr:cNvPr id="375" name="Oval 974"/>
        <xdr:cNvSpPr>
          <a:spLocks/>
        </xdr:cNvSpPr>
      </xdr:nvSpPr>
      <xdr:spPr>
        <a:xfrm>
          <a:off x="3629025" y="798576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322</xdr:row>
      <xdr:rowOff>0</xdr:rowOff>
    </xdr:from>
    <xdr:to>
      <xdr:col>2</xdr:col>
      <xdr:colOff>1352550</xdr:colOff>
      <xdr:row>322</xdr:row>
      <xdr:rowOff>0</xdr:rowOff>
    </xdr:to>
    <xdr:sp>
      <xdr:nvSpPr>
        <xdr:cNvPr id="376" name="Oval 975"/>
        <xdr:cNvSpPr>
          <a:spLocks/>
        </xdr:cNvSpPr>
      </xdr:nvSpPr>
      <xdr:spPr>
        <a:xfrm>
          <a:off x="3629025" y="798576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322</xdr:row>
      <xdr:rowOff>0</xdr:rowOff>
    </xdr:from>
    <xdr:to>
      <xdr:col>2</xdr:col>
      <xdr:colOff>1352550</xdr:colOff>
      <xdr:row>322</xdr:row>
      <xdr:rowOff>0</xdr:rowOff>
    </xdr:to>
    <xdr:sp>
      <xdr:nvSpPr>
        <xdr:cNvPr id="377" name="Oval 976"/>
        <xdr:cNvSpPr>
          <a:spLocks/>
        </xdr:cNvSpPr>
      </xdr:nvSpPr>
      <xdr:spPr>
        <a:xfrm>
          <a:off x="3629025" y="798576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322</xdr:row>
      <xdr:rowOff>0</xdr:rowOff>
    </xdr:from>
    <xdr:to>
      <xdr:col>2</xdr:col>
      <xdr:colOff>1352550</xdr:colOff>
      <xdr:row>322</xdr:row>
      <xdr:rowOff>0</xdr:rowOff>
    </xdr:to>
    <xdr:sp>
      <xdr:nvSpPr>
        <xdr:cNvPr id="378" name="Oval 977"/>
        <xdr:cNvSpPr>
          <a:spLocks/>
        </xdr:cNvSpPr>
      </xdr:nvSpPr>
      <xdr:spPr>
        <a:xfrm>
          <a:off x="3629025" y="798576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322</xdr:row>
      <xdr:rowOff>0</xdr:rowOff>
    </xdr:from>
    <xdr:to>
      <xdr:col>2</xdr:col>
      <xdr:colOff>1352550</xdr:colOff>
      <xdr:row>322</xdr:row>
      <xdr:rowOff>0</xdr:rowOff>
    </xdr:to>
    <xdr:sp>
      <xdr:nvSpPr>
        <xdr:cNvPr id="379" name="Oval 978"/>
        <xdr:cNvSpPr>
          <a:spLocks/>
        </xdr:cNvSpPr>
      </xdr:nvSpPr>
      <xdr:spPr>
        <a:xfrm>
          <a:off x="3629025" y="798576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322</xdr:row>
      <xdr:rowOff>0</xdr:rowOff>
    </xdr:from>
    <xdr:to>
      <xdr:col>2</xdr:col>
      <xdr:colOff>1352550</xdr:colOff>
      <xdr:row>322</xdr:row>
      <xdr:rowOff>0</xdr:rowOff>
    </xdr:to>
    <xdr:sp>
      <xdr:nvSpPr>
        <xdr:cNvPr id="380" name="Oval 979"/>
        <xdr:cNvSpPr>
          <a:spLocks/>
        </xdr:cNvSpPr>
      </xdr:nvSpPr>
      <xdr:spPr>
        <a:xfrm>
          <a:off x="3629025" y="798576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322</xdr:row>
      <xdr:rowOff>0</xdr:rowOff>
    </xdr:from>
    <xdr:to>
      <xdr:col>2</xdr:col>
      <xdr:colOff>1352550</xdr:colOff>
      <xdr:row>322</xdr:row>
      <xdr:rowOff>0</xdr:rowOff>
    </xdr:to>
    <xdr:sp>
      <xdr:nvSpPr>
        <xdr:cNvPr id="381" name="Oval 980"/>
        <xdr:cNvSpPr>
          <a:spLocks/>
        </xdr:cNvSpPr>
      </xdr:nvSpPr>
      <xdr:spPr>
        <a:xfrm>
          <a:off x="3629025" y="798576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238</xdr:row>
      <xdr:rowOff>209550</xdr:rowOff>
    </xdr:from>
    <xdr:to>
      <xdr:col>2</xdr:col>
      <xdr:colOff>1352550</xdr:colOff>
      <xdr:row>241</xdr:row>
      <xdr:rowOff>0</xdr:rowOff>
    </xdr:to>
    <xdr:sp>
      <xdr:nvSpPr>
        <xdr:cNvPr id="382" name="Oval 981"/>
        <xdr:cNvSpPr>
          <a:spLocks/>
        </xdr:cNvSpPr>
      </xdr:nvSpPr>
      <xdr:spPr>
        <a:xfrm>
          <a:off x="3629025" y="592455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238</xdr:row>
      <xdr:rowOff>209550</xdr:rowOff>
    </xdr:from>
    <xdr:to>
      <xdr:col>2</xdr:col>
      <xdr:colOff>1352550</xdr:colOff>
      <xdr:row>241</xdr:row>
      <xdr:rowOff>0</xdr:rowOff>
    </xdr:to>
    <xdr:sp>
      <xdr:nvSpPr>
        <xdr:cNvPr id="383" name="Oval 982"/>
        <xdr:cNvSpPr>
          <a:spLocks/>
        </xdr:cNvSpPr>
      </xdr:nvSpPr>
      <xdr:spPr>
        <a:xfrm>
          <a:off x="3629025" y="592455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238</xdr:row>
      <xdr:rowOff>209550</xdr:rowOff>
    </xdr:from>
    <xdr:to>
      <xdr:col>2</xdr:col>
      <xdr:colOff>1352550</xdr:colOff>
      <xdr:row>241</xdr:row>
      <xdr:rowOff>0</xdr:rowOff>
    </xdr:to>
    <xdr:sp>
      <xdr:nvSpPr>
        <xdr:cNvPr id="384" name="Oval 983"/>
        <xdr:cNvSpPr>
          <a:spLocks/>
        </xdr:cNvSpPr>
      </xdr:nvSpPr>
      <xdr:spPr>
        <a:xfrm>
          <a:off x="3629025" y="592455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238</xdr:row>
      <xdr:rowOff>209550</xdr:rowOff>
    </xdr:from>
    <xdr:to>
      <xdr:col>2</xdr:col>
      <xdr:colOff>1352550</xdr:colOff>
      <xdr:row>241</xdr:row>
      <xdr:rowOff>0</xdr:rowOff>
    </xdr:to>
    <xdr:sp>
      <xdr:nvSpPr>
        <xdr:cNvPr id="385" name="Oval 984"/>
        <xdr:cNvSpPr>
          <a:spLocks/>
        </xdr:cNvSpPr>
      </xdr:nvSpPr>
      <xdr:spPr>
        <a:xfrm>
          <a:off x="3629025" y="592455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238</xdr:row>
      <xdr:rowOff>209550</xdr:rowOff>
    </xdr:from>
    <xdr:to>
      <xdr:col>2</xdr:col>
      <xdr:colOff>1352550</xdr:colOff>
      <xdr:row>241</xdr:row>
      <xdr:rowOff>0</xdr:rowOff>
    </xdr:to>
    <xdr:sp>
      <xdr:nvSpPr>
        <xdr:cNvPr id="386" name="Oval 985"/>
        <xdr:cNvSpPr>
          <a:spLocks/>
        </xdr:cNvSpPr>
      </xdr:nvSpPr>
      <xdr:spPr>
        <a:xfrm>
          <a:off x="3629025" y="592455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238</xdr:row>
      <xdr:rowOff>209550</xdr:rowOff>
    </xdr:from>
    <xdr:to>
      <xdr:col>2</xdr:col>
      <xdr:colOff>1352550</xdr:colOff>
      <xdr:row>241</xdr:row>
      <xdr:rowOff>0</xdr:rowOff>
    </xdr:to>
    <xdr:sp>
      <xdr:nvSpPr>
        <xdr:cNvPr id="387" name="Oval 986"/>
        <xdr:cNvSpPr>
          <a:spLocks/>
        </xdr:cNvSpPr>
      </xdr:nvSpPr>
      <xdr:spPr>
        <a:xfrm>
          <a:off x="3629025" y="592455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238</xdr:row>
      <xdr:rowOff>209550</xdr:rowOff>
    </xdr:from>
    <xdr:to>
      <xdr:col>2</xdr:col>
      <xdr:colOff>1352550</xdr:colOff>
      <xdr:row>241</xdr:row>
      <xdr:rowOff>0</xdr:rowOff>
    </xdr:to>
    <xdr:sp>
      <xdr:nvSpPr>
        <xdr:cNvPr id="388" name="Oval 987"/>
        <xdr:cNvSpPr>
          <a:spLocks/>
        </xdr:cNvSpPr>
      </xdr:nvSpPr>
      <xdr:spPr>
        <a:xfrm>
          <a:off x="3629025" y="592455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238</xdr:row>
      <xdr:rowOff>209550</xdr:rowOff>
    </xdr:from>
    <xdr:to>
      <xdr:col>2</xdr:col>
      <xdr:colOff>1352550</xdr:colOff>
      <xdr:row>241</xdr:row>
      <xdr:rowOff>0</xdr:rowOff>
    </xdr:to>
    <xdr:sp>
      <xdr:nvSpPr>
        <xdr:cNvPr id="389" name="Oval 988"/>
        <xdr:cNvSpPr>
          <a:spLocks/>
        </xdr:cNvSpPr>
      </xdr:nvSpPr>
      <xdr:spPr>
        <a:xfrm>
          <a:off x="3629025" y="592455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240</xdr:row>
      <xdr:rowOff>209550</xdr:rowOff>
    </xdr:from>
    <xdr:to>
      <xdr:col>2</xdr:col>
      <xdr:colOff>1352550</xdr:colOff>
      <xdr:row>245</xdr:row>
      <xdr:rowOff>0</xdr:rowOff>
    </xdr:to>
    <xdr:sp>
      <xdr:nvSpPr>
        <xdr:cNvPr id="390" name="Oval 989"/>
        <xdr:cNvSpPr>
          <a:spLocks/>
        </xdr:cNvSpPr>
      </xdr:nvSpPr>
      <xdr:spPr>
        <a:xfrm>
          <a:off x="3629025" y="59740800"/>
          <a:ext cx="9525" cy="1028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240</xdr:row>
      <xdr:rowOff>209550</xdr:rowOff>
    </xdr:from>
    <xdr:to>
      <xdr:col>2</xdr:col>
      <xdr:colOff>1352550</xdr:colOff>
      <xdr:row>245</xdr:row>
      <xdr:rowOff>0</xdr:rowOff>
    </xdr:to>
    <xdr:sp>
      <xdr:nvSpPr>
        <xdr:cNvPr id="391" name="Oval 990"/>
        <xdr:cNvSpPr>
          <a:spLocks/>
        </xdr:cNvSpPr>
      </xdr:nvSpPr>
      <xdr:spPr>
        <a:xfrm>
          <a:off x="3629025" y="59740800"/>
          <a:ext cx="9525" cy="1028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240</xdr:row>
      <xdr:rowOff>209550</xdr:rowOff>
    </xdr:from>
    <xdr:to>
      <xdr:col>2</xdr:col>
      <xdr:colOff>1352550</xdr:colOff>
      <xdr:row>245</xdr:row>
      <xdr:rowOff>0</xdr:rowOff>
    </xdr:to>
    <xdr:sp>
      <xdr:nvSpPr>
        <xdr:cNvPr id="392" name="Oval 991"/>
        <xdr:cNvSpPr>
          <a:spLocks/>
        </xdr:cNvSpPr>
      </xdr:nvSpPr>
      <xdr:spPr>
        <a:xfrm>
          <a:off x="3629025" y="59740800"/>
          <a:ext cx="9525" cy="1028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240</xdr:row>
      <xdr:rowOff>209550</xdr:rowOff>
    </xdr:from>
    <xdr:to>
      <xdr:col>2</xdr:col>
      <xdr:colOff>1352550</xdr:colOff>
      <xdr:row>245</xdr:row>
      <xdr:rowOff>0</xdr:rowOff>
    </xdr:to>
    <xdr:sp>
      <xdr:nvSpPr>
        <xdr:cNvPr id="393" name="Oval 992"/>
        <xdr:cNvSpPr>
          <a:spLocks/>
        </xdr:cNvSpPr>
      </xdr:nvSpPr>
      <xdr:spPr>
        <a:xfrm>
          <a:off x="3629025" y="59740800"/>
          <a:ext cx="9525" cy="1028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240</xdr:row>
      <xdr:rowOff>209550</xdr:rowOff>
    </xdr:from>
    <xdr:to>
      <xdr:col>2</xdr:col>
      <xdr:colOff>1352550</xdr:colOff>
      <xdr:row>245</xdr:row>
      <xdr:rowOff>0</xdr:rowOff>
    </xdr:to>
    <xdr:sp>
      <xdr:nvSpPr>
        <xdr:cNvPr id="394" name="Oval 993"/>
        <xdr:cNvSpPr>
          <a:spLocks/>
        </xdr:cNvSpPr>
      </xdr:nvSpPr>
      <xdr:spPr>
        <a:xfrm>
          <a:off x="3629025" y="59740800"/>
          <a:ext cx="9525" cy="1028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240</xdr:row>
      <xdr:rowOff>209550</xdr:rowOff>
    </xdr:from>
    <xdr:to>
      <xdr:col>2</xdr:col>
      <xdr:colOff>1352550</xdr:colOff>
      <xdr:row>245</xdr:row>
      <xdr:rowOff>0</xdr:rowOff>
    </xdr:to>
    <xdr:sp>
      <xdr:nvSpPr>
        <xdr:cNvPr id="395" name="Oval 994"/>
        <xdr:cNvSpPr>
          <a:spLocks/>
        </xdr:cNvSpPr>
      </xdr:nvSpPr>
      <xdr:spPr>
        <a:xfrm>
          <a:off x="3629025" y="59740800"/>
          <a:ext cx="9525" cy="1028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240</xdr:row>
      <xdr:rowOff>209550</xdr:rowOff>
    </xdr:from>
    <xdr:to>
      <xdr:col>2</xdr:col>
      <xdr:colOff>1352550</xdr:colOff>
      <xdr:row>245</xdr:row>
      <xdr:rowOff>0</xdr:rowOff>
    </xdr:to>
    <xdr:sp>
      <xdr:nvSpPr>
        <xdr:cNvPr id="396" name="Oval 995"/>
        <xdr:cNvSpPr>
          <a:spLocks/>
        </xdr:cNvSpPr>
      </xdr:nvSpPr>
      <xdr:spPr>
        <a:xfrm>
          <a:off x="3629025" y="59740800"/>
          <a:ext cx="9525" cy="1028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240</xdr:row>
      <xdr:rowOff>209550</xdr:rowOff>
    </xdr:from>
    <xdr:to>
      <xdr:col>2</xdr:col>
      <xdr:colOff>1352550</xdr:colOff>
      <xdr:row>245</xdr:row>
      <xdr:rowOff>0</xdr:rowOff>
    </xdr:to>
    <xdr:sp>
      <xdr:nvSpPr>
        <xdr:cNvPr id="397" name="Oval 996"/>
        <xdr:cNvSpPr>
          <a:spLocks/>
        </xdr:cNvSpPr>
      </xdr:nvSpPr>
      <xdr:spPr>
        <a:xfrm>
          <a:off x="3629025" y="59740800"/>
          <a:ext cx="9525" cy="1028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1352550</xdr:colOff>
      <xdr:row>322</xdr:row>
      <xdr:rowOff>0</xdr:rowOff>
    </xdr:to>
    <xdr:sp>
      <xdr:nvSpPr>
        <xdr:cNvPr id="398" name="Oval 997"/>
        <xdr:cNvSpPr>
          <a:spLocks/>
        </xdr:cNvSpPr>
      </xdr:nvSpPr>
      <xdr:spPr>
        <a:xfrm>
          <a:off x="3629025" y="79609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1352550</xdr:colOff>
      <xdr:row>322</xdr:row>
      <xdr:rowOff>0</xdr:rowOff>
    </xdr:to>
    <xdr:sp>
      <xdr:nvSpPr>
        <xdr:cNvPr id="399" name="Oval 998"/>
        <xdr:cNvSpPr>
          <a:spLocks/>
        </xdr:cNvSpPr>
      </xdr:nvSpPr>
      <xdr:spPr>
        <a:xfrm>
          <a:off x="3629025" y="79609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1352550</xdr:colOff>
      <xdr:row>322</xdr:row>
      <xdr:rowOff>0</xdr:rowOff>
    </xdr:to>
    <xdr:sp>
      <xdr:nvSpPr>
        <xdr:cNvPr id="400" name="Oval 999"/>
        <xdr:cNvSpPr>
          <a:spLocks/>
        </xdr:cNvSpPr>
      </xdr:nvSpPr>
      <xdr:spPr>
        <a:xfrm>
          <a:off x="3629025" y="79609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1352550</xdr:colOff>
      <xdr:row>322</xdr:row>
      <xdr:rowOff>0</xdr:rowOff>
    </xdr:to>
    <xdr:sp>
      <xdr:nvSpPr>
        <xdr:cNvPr id="401" name="Oval 1000"/>
        <xdr:cNvSpPr>
          <a:spLocks/>
        </xdr:cNvSpPr>
      </xdr:nvSpPr>
      <xdr:spPr>
        <a:xfrm>
          <a:off x="3629025" y="79609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1352550</xdr:colOff>
      <xdr:row>322</xdr:row>
      <xdr:rowOff>0</xdr:rowOff>
    </xdr:to>
    <xdr:sp>
      <xdr:nvSpPr>
        <xdr:cNvPr id="402" name="Oval 1001"/>
        <xdr:cNvSpPr>
          <a:spLocks/>
        </xdr:cNvSpPr>
      </xdr:nvSpPr>
      <xdr:spPr>
        <a:xfrm>
          <a:off x="3629025" y="79609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1352550</xdr:colOff>
      <xdr:row>322</xdr:row>
      <xdr:rowOff>0</xdr:rowOff>
    </xdr:to>
    <xdr:sp>
      <xdr:nvSpPr>
        <xdr:cNvPr id="403" name="Oval 1002"/>
        <xdr:cNvSpPr>
          <a:spLocks/>
        </xdr:cNvSpPr>
      </xdr:nvSpPr>
      <xdr:spPr>
        <a:xfrm>
          <a:off x="3629025" y="79609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1352550</xdr:colOff>
      <xdr:row>322</xdr:row>
      <xdr:rowOff>0</xdr:rowOff>
    </xdr:to>
    <xdr:sp>
      <xdr:nvSpPr>
        <xdr:cNvPr id="404" name="Oval 1003"/>
        <xdr:cNvSpPr>
          <a:spLocks/>
        </xdr:cNvSpPr>
      </xdr:nvSpPr>
      <xdr:spPr>
        <a:xfrm>
          <a:off x="3629025" y="79609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321</xdr:row>
      <xdr:rowOff>0</xdr:rowOff>
    </xdr:from>
    <xdr:to>
      <xdr:col>2</xdr:col>
      <xdr:colOff>1352550</xdr:colOff>
      <xdr:row>322</xdr:row>
      <xdr:rowOff>0</xdr:rowOff>
    </xdr:to>
    <xdr:sp>
      <xdr:nvSpPr>
        <xdr:cNvPr id="405" name="Oval 1004"/>
        <xdr:cNvSpPr>
          <a:spLocks/>
        </xdr:cNvSpPr>
      </xdr:nvSpPr>
      <xdr:spPr>
        <a:xfrm>
          <a:off x="3629025" y="796099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1171575</xdr:colOff>
      <xdr:row>331</xdr:row>
      <xdr:rowOff>0</xdr:rowOff>
    </xdr:to>
    <xdr:sp>
      <xdr:nvSpPr>
        <xdr:cNvPr id="406" name="Oval 1009"/>
        <xdr:cNvSpPr>
          <a:spLocks/>
        </xdr:cNvSpPr>
      </xdr:nvSpPr>
      <xdr:spPr>
        <a:xfrm>
          <a:off x="3629025" y="8216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1171575</xdr:colOff>
      <xdr:row>331</xdr:row>
      <xdr:rowOff>0</xdr:rowOff>
    </xdr:to>
    <xdr:sp>
      <xdr:nvSpPr>
        <xdr:cNvPr id="407" name="Oval 1010"/>
        <xdr:cNvSpPr>
          <a:spLocks/>
        </xdr:cNvSpPr>
      </xdr:nvSpPr>
      <xdr:spPr>
        <a:xfrm>
          <a:off x="3629025" y="8216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1171575</xdr:colOff>
      <xdr:row>331</xdr:row>
      <xdr:rowOff>0</xdr:rowOff>
    </xdr:to>
    <xdr:sp>
      <xdr:nvSpPr>
        <xdr:cNvPr id="408" name="Oval 1011"/>
        <xdr:cNvSpPr>
          <a:spLocks/>
        </xdr:cNvSpPr>
      </xdr:nvSpPr>
      <xdr:spPr>
        <a:xfrm>
          <a:off x="3629025" y="8216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1171575</xdr:colOff>
      <xdr:row>331</xdr:row>
      <xdr:rowOff>0</xdr:rowOff>
    </xdr:to>
    <xdr:sp>
      <xdr:nvSpPr>
        <xdr:cNvPr id="409" name="Oval 1012"/>
        <xdr:cNvSpPr>
          <a:spLocks/>
        </xdr:cNvSpPr>
      </xdr:nvSpPr>
      <xdr:spPr>
        <a:xfrm>
          <a:off x="3629025" y="8216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1171575</xdr:colOff>
      <xdr:row>331</xdr:row>
      <xdr:rowOff>0</xdr:rowOff>
    </xdr:to>
    <xdr:sp>
      <xdr:nvSpPr>
        <xdr:cNvPr id="410" name="Oval 1013"/>
        <xdr:cNvSpPr>
          <a:spLocks/>
        </xdr:cNvSpPr>
      </xdr:nvSpPr>
      <xdr:spPr>
        <a:xfrm>
          <a:off x="3629025" y="8216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1171575</xdr:colOff>
      <xdr:row>331</xdr:row>
      <xdr:rowOff>0</xdr:rowOff>
    </xdr:to>
    <xdr:sp>
      <xdr:nvSpPr>
        <xdr:cNvPr id="411" name="Oval 1014"/>
        <xdr:cNvSpPr>
          <a:spLocks/>
        </xdr:cNvSpPr>
      </xdr:nvSpPr>
      <xdr:spPr>
        <a:xfrm>
          <a:off x="3629025" y="8216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1171575</xdr:colOff>
      <xdr:row>331</xdr:row>
      <xdr:rowOff>0</xdr:rowOff>
    </xdr:to>
    <xdr:sp>
      <xdr:nvSpPr>
        <xdr:cNvPr id="412" name="Oval 1015"/>
        <xdr:cNvSpPr>
          <a:spLocks/>
        </xdr:cNvSpPr>
      </xdr:nvSpPr>
      <xdr:spPr>
        <a:xfrm>
          <a:off x="3629025" y="8216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1171575</xdr:colOff>
      <xdr:row>331</xdr:row>
      <xdr:rowOff>0</xdr:rowOff>
    </xdr:to>
    <xdr:sp>
      <xdr:nvSpPr>
        <xdr:cNvPr id="413" name="Oval 1016"/>
        <xdr:cNvSpPr>
          <a:spLocks/>
        </xdr:cNvSpPr>
      </xdr:nvSpPr>
      <xdr:spPr>
        <a:xfrm>
          <a:off x="3629025" y="8216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1352550</xdr:colOff>
      <xdr:row>331</xdr:row>
      <xdr:rowOff>0</xdr:rowOff>
    </xdr:to>
    <xdr:sp>
      <xdr:nvSpPr>
        <xdr:cNvPr id="414" name="Oval 1017"/>
        <xdr:cNvSpPr>
          <a:spLocks/>
        </xdr:cNvSpPr>
      </xdr:nvSpPr>
      <xdr:spPr>
        <a:xfrm>
          <a:off x="3629025" y="821626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1352550</xdr:colOff>
      <xdr:row>331</xdr:row>
      <xdr:rowOff>0</xdr:rowOff>
    </xdr:to>
    <xdr:sp>
      <xdr:nvSpPr>
        <xdr:cNvPr id="415" name="Oval 1018"/>
        <xdr:cNvSpPr>
          <a:spLocks/>
        </xdr:cNvSpPr>
      </xdr:nvSpPr>
      <xdr:spPr>
        <a:xfrm>
          <a:off x="3629025" y="821626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1352550</xdr:colOff>
      <xdr:row>331</xdr:row>
      <xdr:rowOff>0</xdr:rowOff>
    </xdr:to>
    <xdr:sp>
      <xdr:nvSpPr>
        <xdr:cNvPr id="416" name="Oval 1019"/>
        <xdr:cNvSpPr>
          <a:spLocks/>
        </xdr:cNvSpPr>
      </xdr:nvSpPr>
      <xdr:spPr>
        <a:xfrm>
          <a:off x="3629025" y="821626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1352550</xdr:colOff>
      <xdr:row>331</xdr:row>
      <xdr:rowOff>0</xdr:rowOff>
    </xdr:to>
    <xdr:sp>
      <xdr:nvSpPr>
        <xdr:cNvPr id="417" name="Oval 1020"/>
        <xdr:cNvSpPr>
          <a:spLocks/>
        </xdr:cNvSpPr>
      </xdr:nvSpPr>
      <xdr:spPr>
        <a:xfrm>
          <a:off x="3629025" y="821626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1352550</xdr:colOff>
      <xdr:row>331</xdr:row>
      <xdr:rowOff>0</xdr:rowOff>
    </xdr:to>
    <xdr:sp>
      <xdr:nvSpPr>
        <xdr:cNvPr id="418" name="Oval 1021"/>
        <xdr:cNvSpPr>
          <a:spLocks/>
        </xdr:cNvSpPr>
      </xdr:nvSpPr>
      <xdr:spPr>
        <a:xfrm>
          <a:off x="3629025" y="821626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1352550</xdr:colOff>
      <xdr:row>331</xdr:row>
      <xdr:rowOff>0</xdr:rowOff>
    </xdr:to>
    <xdr:sp>
      <xdr:nvSpPr>
        <xdr:cNvPr id="419" name="Oval 1022"/>
        <xdr:cNvSpPr>
          <a:spLocks/>
        </xdr:cNvSpPr>
      </xdr:nvSpPr>
      <xdr:spPr>
        <a:xfrm>
          <a:off x="3629025" y="821626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1352550</xdr:colOff>
      <xdr:row>331</xdr:row>
      <xdr:rowOff>0</xdr:rowOff>
    </xdr:to>
    <xdr:sp>
      <xdr:nvSpPr>
        <xdr:cNvPr id="420" name="Oval 1023"/>
        <xdr:cNvSpPr>
          <a:spLocks/>
        </xdr:cNvSpPr>
      </xdr:nvSpPr>
      <xdr:spPr>
        <a:xfrm>
          <a:off x="3629025" y="821626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331</xdr:row>
      <xdr:rowOff>0</xdr:rowOff>
    </xdr:from>
    <xdr:to>
      <xdr:col>2</xdr:col>
      <xdr:colOff>1352550</xdr:colOff>
      <xdr:row>331</xdr:row>
      <xdr:rowOff>0</xdr:rowOff>
    </xdr:to>
    <xdr:sp>
      <xdr:nvSpPr>
        <xdr:cNvPr id="421" name="Oval 0"/>
        <xdr:cNvSpPr>
          <a:spLocks/>
        </xdr:cNvSpPr>
      </xdr:nvSpPr>
      <xdr:spPr>
        <a:xfrm>
          <a:off x="3629025" y="821626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422" name="Oval 3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423" name="Oval 4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424" name="Oval 5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425" name="Oval 6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426" name="Oval 7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427" name="Oval 8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428" name="Oval 9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106</xdr:row>
      <xdr:rowOff>209550</xdr:rowOff>
    </xdr:from>
    <xdr:to>
      <xdr:col>2</xdr:col>
      <xdr:colOff>1352550</xdr:colOff>
      <xdr:row>108</xdr:row>
      <xdr:rowOff>0</xdr:rowOff>
    </xdr:to>
    <xdr:sp>
      <xdr:nvSpPr>
        <xdr:cNvPr id="429" name="Oval 10"/>
        <xdr:cNvSpPr>
          <a:spLocks/>
        </xdr:cNvSpPr>
      </xdr:nvSpPr>
      <xdr:spPr>
        <a:xfrm>
          <a:off x="3629025" y="265176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52</xdr:row>
      <xdr:rowOff>209550</xdr:rowOff>
    </xdr:from>
    <xdr:to>
      <xdr:col>2</xdr:col>
      <xdr:colOff>1352550</xdr:colOff>
      <xdr:row>54</xdr:row>
      <xdr:rowOff>0</xdr:rowOff>
    </xdr:to>
    <xdr:sp>
      <xdr:nvSpPr>
        <xdr:cNvPr id="430" name="Oval 11"/>
        <xdr:cNvSpPr>
          <a:spLocks/>
        </xdr:cNvSpPr>
      </xdr:nvSpPr>
      <xdr:spPr>
        <a:xfrm>
          <a:off x="3629025" y="13144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52</xdr:row>
      <xdr:rowOff>209550</xdr:rowOff>
    </xdr:from>
    <xdr:to>
      <xdr:col>2</xdr:col>
      <xdr:colOff>1352550</xdr:colOff>
      <xdr:row>54</xdr:row>
      <xdr:rowOff>0</xdr:rowOff>
    </xdr:to>
    <xdr:sp>
      <xdr:nvSpPr>
        <xdr:cNvPr id="431" name="Oval 12"/>
        <xdr:cNvSpPr>
          <a:spLocks/>
        </xdr:cNvSpPr>
      </xdr:nvSpPr>
      <xdr:spPr>
        <a:xfrm>
          <a:off x="3629025" y="13144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52</xdr:row>
      <xdr:rowOff>209550</xdr:rowOff>
    </xdr:from>
    <xdr:to>
      <xdr:col>2</xdr:col>
      <xdr:colOff>1352550</xdr:colOff>
      <xdr:row>54</xdr:row>
      <xdr:rowOff>0</xdr:rowOff>
    </xdr:to>
    <xdr:sp>
      <xdr:nvSpPr>
        <xdr:cNvPr id="432" name="Oval 13"/>
        <xdr:cNvSpPr>
          <a:spLocks/>
        </xdr:cNvSpPr>
      </xdr:nvSpPr>
      <xdr:spPr>
        <a:xfrm>
          <a:off x="3629025" y="13144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52</xdr:row>
      <xdr:rowOff>209550</xdr:rowOff>
    </xdr:from>
    <xdr:to>
      <xdr:col>2</xdr:col>
      <xdr:colOff>1352550</xdr:colOff>
      <xdr:row>54</xdr:row>
      <xdr:rowOff>0</xdr:rowOff>
    </xdr:to>
    <xdr:sp>
      <xdr:nvSpPr>
        <xdr:cNvPr id="433" name="Oval 14"/>
        <xdr:cNvSpPr>
          <a:spLocks/>
        </xdr:cNvSpPr>
      </xdr:nvSpPr>
      <xdr:spPr>
        <a:xfrm>
          <a:off x="3629025" y="13144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52</xdr:row>
      <xdr:rowOff>209550</xdr:rowOff>
    </xdr:from>
    <xdr:to>
      <xdr:col>2</xdr:col>
      <xdr:colOff>1352550</xdr:colOff>
      <xdr:row>54</xdr:row>
      <xdr:rowOff>0</xdr:rowOff>
    </xdr:to>
    <xdr:sp>
      <xdr:nvSpPr>
        <xdr:cNvPr id="434" name="Oval 15"/>
        <xdr:cNvSpPr>
          <a:spLocks/>
        </xdr:cNvSpPr>
      </xdr:nvSpPr>
      <xdr:spPr>
        <a:xfrm>
          <a:off x="3629025" y="13144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52</xdr:row>
      <xdr:rowOff>209550</xdr:rowOff>
    </xdr:from>
    <xdr:to>
      <xdr:col>2</xdr:col>
      <xdr:colOff>1352550</xdr:colOff>
      <xdr:row>54</xdr:row>
      <xdr:rowOff>0</xdr:rowOff>
    </xdr:to>
    <xdr:sp>
      <xdr:nvSpPr>
        <xdr:cNvPr id="435" name="Oval 16"/>
        <xdr:cNvSpPr>
          <a:spLocks/>
        </xdr:cNvSpPr>
      </xdr:nvSpPr>
      <xdr:spPr>
        <a:xfrm>
          <a:off x="3629025" y="13144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52</xdr:row>
      <xdr:rowOff>209550</xdr:rowOff>
    </xdr:from>
    <xdr:to>
      <xdr:col>2</xdr:col>
      <xdr:colOff>1352550</xdr:colOff>
      <xdr:row>54</xdr:row>
      <xdr:rowOff>0</xdr:rowOff>
    </xdr:to>
    <xdr:sp>
      <xdr:nvSpPr>
        <xdr:cNvPr id="436" name="Oval 17"/>
        <xdr:cNvSpPr>
          <a:spLocks/>
        </xdr:cNvSpPr>
      </xdr:nvSpPr>
      <xdr:spPr>
        <a:xfrm>
          <a:off x="3629025" y="13144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52</xdr:row>
      <xdr:rowOff>209550</xdr:rowOff>
    </xdr:from>
    <xdr:to>
      <xdr:col>2</xdr:col>
      <xdr:colOff>1352550</xdr:colOff>
      <xdr:row>54</xdr:row>
      <xdr:rowOff>0</xdr:rowOff>
    </xdr:to>
    <xdr:sp>
      <xdr:nvSpPr>
        <xdr:cNvPr id="437" name="Oval 18"/>
        <xdr:cNvSpPr>
          <a:spLocks/>
        </xdr:cNvSpPr>
      </xdr:nvSpPr>
      <xdr:spPr>
        <a:xfrm>
          <a:off x="3629025" y="13144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65</xdr:row>
      <xdr:rowOff>0</xdr:rowOff>
    </xdr:from>
    <xdr:to>
      <xdr:col>2</xdr:col>
      <xdr:colOff>1352550</xdr:colOff>
      <xdr:row>65</xdr:row>
      <xdr:rowOff>0</xdr:rowOff>
    </xdr:to>
    <xdr:sp>
      <xdr:nvSpPr>
        <xdr:cNvPr id="438" name="Oval 19"/>
        <xdr:cNvSpPr>
          <a:spLocks/>
        </xdr:cNvSpPr>
      </xdr:nvSpPr>
      <xdr:spPr>
        <a:xfrm>
          <a:off x="3629025" y="16154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65</xdr:row>
      <xdr:rowOff>0</xdr:rowOff>
    </xdr:from>
    <xdr:to>
      <xdr:col>2</xdr:col>
      <xdr:colOff>1352550</xdr:colOff>
      <xdr:row>65</xdr:row>
      <xdr:rowOff>0</xdr:rowOff>
    </xdr:to>
    <xdr:sp>
      <xdr:nvSpPr>
        <xdr:cNvPr id="439" name="Oval 20"/>
        <xdr:cNvSpPr>
          <a:spLocks/>
        </xdr:cNvSpPr>
      </xdr:nvSpPr>
      <xdr:spPr>
        <a:xfrm>
          <a:off x="3629025" y="16154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65</xdr:row>
      <xdr:rowOff>0</xdr:rowOff>
    </xdr:from>
    <xdr:to>
      <xdr:col>2</xdr:col>
      <xdr:colOff>1352550</xdr:colOff>
      <xdr:row>65</xdr:row>
      <xdr:rowOff>0</xdr:rowOff>
    </xdr:to>
    <xdr:sp>
      <xdr:nvSpPr>
        <xdr:cNvPr id="440" name="Oval 21"/>
        <xdr:cNvSpPr>
          <a:spLocks/>
        </xdr:cNvSpPr>
      </xdr:nvSpPr>
      <xdr:spPr>
        <a:xfrm>
          <a:off x="3629025" y="16154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65</xdr:row>
      <xdr:rowOff>0</xdr:rowOff>
    </xdr:from>
    <xdr:to>
      <xdr:col>2</xdr:col>
      <xdr:colOff>1352550</xdr:colOff>
      <xdr:row>65</xdr:row>
      <xdr:rowOff>0</xdr:rowOff>
    </xdr:to>
    <xdr:sp>
      <xdr:nvSpPr>
        <xdr:cNvPr id="441" name="Oval 22"/>
        <xdr:cNvSpPr>
          <a:spLocks/>
        </xdr:cNvSpPr>
      </xdr:nvSpPr>
      <xdr:spPr>
        <a:xfrm>
          <a:off x="3629025" y="161544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80</xdr:row>
      <xdr:rowOff>209550</xdr:rowOff>
    </xdr:from>
    <xdr:to>
      <xdr:col>2</xdr:col>
      <xdr:colOff>1352550</xdr:colOff>
      <xdr:row>82</xdr:row>
      <xdr:rowOff>0</xdr:rowOff>
    </xdr:to>
    <xdr:sp>
      <xdr:nvSpPr>
        <xdr:cNvPr id="442" name="Oval 23"/>
        <xdr:cNvSpPr>
          <a:spLocks/>
        </xdr:cNvSpPr>
      </xdr:nvSpPr>
      <xdr:spPr>
        <a:xfrm>
          <a:off x="3629025" y="200787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80</xdr:row>
      <xdr:rowOff>209550</xdr:rowOff>
    </xdr:from>
    <xdr:to>
      <xdr:col>2</xdr:col>
      <xdr:colOff>1352550</xdr:colOff>
      <xdr:row>82</xdr:row>
      <xdr:rowOff>0</xdr:rowOff>
    </xdr:to>
    <xdr:sp>
      <xdr:nvSpPr>
        <xdr:cNvPr id="443" name="Oval 24"/>
        <xdr:cNvSpPr>
          <a:spLocks/>
        </xdr:cNvSpPr>
      </xdr:nvSpPr>
      <xdr:spPr>
        <a:xfrm>
          <a:off x="3629025" y="200787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80</xdr:row>
      <xdr:rowOff>209550</xdr:rowOff>
    </xdr:from>
    <xdr:to>
      <xdr:col>2</xdr:col>
      <xdr:colOff>1352550</xdr:colOff>
      <xdr:row>82</xdr:row>
      <xdr:rowOff>0</xdr:rowOff>
    </xdr:to>
    <xdr:sp>
      <xdr:nvSpPr>
        <xdr:cNvPr id="444" name="Oval 25"/>
        <xdr:cNvSpPr>
          <a:spLocks/>
        </xdr:cNvSpPr>
      </xdr:nvSpPr>
      <xdr:spPr>
        <a:xfrm>
          <a:off x="3629025" y="200787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80</xdr:row>
      <xdr:rowOff>209550</xdr:rowOff>
    </xdr:from>
    <xdr:to>
      <xdr:col>2</xdr:col>
      <xdr:colOff>1352550</xdr:colOff>
      <xdr:row>82</xdr:row>
      <xdr:rowOff>0</xdr:rowOff>
    </xdr:to>
    <xdr:sp>
      <xdr:nvSpPr>
        <xdr:cNvPr id="445" name="Oval 26"/>
        <xdr:cNvSpPr>
          <a:spLocks/>
        </xdr:cNvSpPr>
      </xdr:nvSpPr>
      <xdr:spPr>
        <a:xfrm>
          <a:off x="3629025" y="200787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80</xdr:row>
      <xdr:rowOff>209550</xdr:rowOff>
    </xdr:from>
    <xdr:to>
      <xdr:col>2</xdr:col>
      <xdr:colOff>1352550</xdr:colOff>
      <xdr:row>82</xdr:row>
      <xdr:rowOff>0</xdr:rowOff>
    </xdr:to>
    <xdr:sp>
      <xdr:nvSpPr>
        <xdr:cNvPr id="446" name="Oval 27"/>
        <xdr:cNvSpPr>
          <a:spLocks/>
        </xdr:cNvSpPr>
      </xdr:nvSpPr>
      <xdr:spPr>
        <a:xfrm>
          <a:off x="3629025" y="200787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80</xdr:row>
      <xdr:rowOff>209550</xdr:rowOff>
    </xdr:from>
    <xdr:to>
      <xdr:col>2</xdr:col>
      <xdr:colOff>1352550</xdr:colOff>
      <xdr:row>82</xdr:row>
      <xdr:rowOff>0</xdr:rowOff>
    </xdr:to>
    <xdr:sp>
      <xdr:nvSpPr>
        <xdr:cNvPr id="447" name="Oval 28"/>
        <xdr:cNvSpPr>
          <a:spLocks/>
        </xdr:cNvSpPr>
      </xdr:nvSpPr>
      <xdr:spPr>
        <a:xfrm>
          <a:off x="3629025" y="200787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80</xdr:row>
      <xdr:rowOff>209550</xdr:rowOff>
    </xdr:from>
    <xdr:to>
      <xdr:col>2</xdr:col>
      <xdr:colOff>1352550</xdr:colOff>
      <xdr:row>82</xdr:row>
      <xdr:rowOff>0</xdr:rowOff>
    </xdr:to>
    <xdr:sp>
      <xdr:nvSpPr>
        <xdr:cNvPr id="448" name="Oval 29"/>
        <xdr:cNvSpPr>
          <a:spLocks/>
        </xdr:cNvSpPr>
      </xdr:nvSpPr>
      <xdr:spPr>
        <a:xfrm>
          <a:off x="3629025" y="200787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80</xdr:row>
      <xdr:rowOff>209550</xdr:rowOff>
    </xdr:from>
    <xdr:to>
      <xdr:col>2</xdr:col>
      <xdr:colOff>1352550</xdr:colOff>
      <xdr:row>82</xdr:row>
      <xdr:rowOff>0</xdr:rowOff>
    </xdr:to>
    <xdr:sp>
      <xdr:nvSpPr>
        <xdr:cNvPr id="449" name="Oval 30"/>
        <xdr:cNvSpPr>
          <a:spLocks/>
        </xdr:cNvSpPr>
      </xdr:nvSpPr>
      <xdr:spPr>
        <a:xfrm>
          <a:off x="3629025" y="200787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50" name="Oval 31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51" name="Oval 32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52" name="Oval 33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53" name="Oval 34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54" name="Oval 35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55" name="Oval 36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56" name="Oval 37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57" name="Oval 38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58" name="Oval 39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59" name="Oval 40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60" name="Oval 41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61" name="Oval 42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62" name="Oval 43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63" name="Oval 44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64" name="Oval 45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81</xdr:row>
      <xdr:rowOff>209550</xdr:rowOff>
    </xdr:from>
    <xdr:to>
      <xdr:col>2</xdr:col>
      <xdr:colOff>1352550</xdr:colOff>
      <xdr:row>83</xdr:row>
      <xdr:rowOff>0</xdr:rowOff>
    </xdr:to>
    <xdr:sp>
      <xdr:nvSpPr>
        <xdr:cNvPr id="465" name="Oval 46"/>
        <xdr:cNvSpPr>
          <a:spLocks/>
        </xdr:cNvSpPr>
      </xdr:nvSpPr>
      <xdr:spPr>
        <a:xfrm>
          <a:off x="3629025" y="203263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87</xdr:row>
      <xdr:rowOff>0</xdr:rowOff>
    </xdr:from>
    <xdr:to>
      <xdr:col>2</xdr:col>
      <xdr:colOff>1352550</xdr:colOff>
      <xdr:row>88</xdr:row>
      <xdr:rowOff>0</xdr:rowOff>
    </xdr:to>
    <xdr:sp>
      <xdr:nvSpPr>
        <xdr:cNvPr id="466" name="Oval 47"/>
        <xdr:cNvSpPr>
          <a:spLocks/>
        </xdr:cNvSpPr>
      </xdr:nvSpPr>
      <xdr:spPr>
        <a:xfrm>
          <a:off x="3629025" y="2160270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87</xdr:row>
      <xdr:rowOff>0</xdr:rowOff>
    </xdr:from>
    <xdr:to>
      <xdr:col>2</xdr:col>
      <xdr:colOff>1352550</xdr:colOff>
      <xdr:row>88</xdr:row>
      <xdr:rowOff>0</xdr:rowOff>
    </xdr:to>
    <xdr:sp>
      <xdr:nvSpPr>
        <xdr:cNvPr id="467" name="Oval 48"/>
        <xdr:cNvSpPr>
          <a:spLocks/>
        </xdr:cNvSpPr>
      </xdr:nvSpPr>
      <xdr:spPr>
        <a:xfrm>
          <a:off x="3629025" y="2160270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87</xdr:row>
      <xdr:rowOff>0</xdr:rowOff>
    </xdr:from>
    <xdr:to>
      <xdr:col>2</xdr:col>
      <xdr:colOff>1352550</xdr:colOff>
      <xdr:row>88</xdr:row>
      <xdr:rowOff>0</xdr:rowOff>
    </xdr:to>
    <xdr:sp>
      <xdr:nvSpPr>
        <xdr:cNvPr id="468" name="Oval 49"/>
        <xdr:cNvSpPr>
          <a:spLocks/>
        </xdr:cNvSpPr>
      </xdr:nvSpPr>
      <xdr:spPr>
        <a:xfrm>
          <a:off x="3629025" y="2160270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87</xdr:row>
      <xdr:rowOff>0</xdr:rowOff>
    </xdr:from>
    <xdr:to>
      <xdr:col>2</xdr:col>
      <xdr:colOff>1352550</xdr:colOff>
      <xdr:row>88</xdr:row>
      <xdr:rowOff>0</xdr:rowOff>
    </xdr:to>
    <xdr:sp>
      <xdr:nvSpPr>
        <xdr:cNvPr id="469" name="Oval 50"/>
        <xdr:cNvSpPr>
          <a:spLocks/>
        </xdr:cNvSpPr>
      </xdr:nvSpPr>
      <xdr:spPr>
        <a:xfrm>
          <a:off x="3629025" y="2160270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70" name="Oval 51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71" name="Oval 52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72" name="Oval 53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73" name="Oval 54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74" name="Oval 55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75" name="Oval 56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76" name="Oval 57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77" name="Oval 58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78" name="Oval 59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79" name="Oval 60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80" name="Oval 61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81" name="Oval 62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82" name="Oval 63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83" name="Oval 64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84" name="Oval 65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84</xdr:row>
      <xdr:rowOff>0</xdr:rowOff>
    </xdr:from>
    <xdr:to>
      <xdr:col>2</xdr:col>
      <xdr:colOff>1352550</xdr:colOff>
      <xdr:row>84</xdr:row>
      <xdr:rowOff>0</xdr:rowOff>
    </xdr:to>
    <xdr:sp>
      <xdr:nvSpPr>
        <xdr:cNvPr id="485" name="Oval 66"/>
        <xdr:cNvSpPr>
          <a:spLocks/>
        </xdr:cNvSpPr>
      </xdr:nvSpPr>
      <xdr:spPr>
        <a:xfrm>
          <a:off x="3629025" y="208597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112</xdr:row>
      <xdr:rowOff>209550</xdr:rowOff>
    </xdr:from>
    <xdr:to>
      <xdr:col>2</xdr:col>
      <xdr:colOff>1352550</xdr:colOff>
      <xdr:row>114</xdr:row>
      <xdr:rowOff>0</xdr:rowOff>
    </xdr:to>
    <xdr:sp>
      <xdr:nvSpPr>
        <xdr:cNvPr id="486" name="Oval 67"/>
        <xdr:cNvSpPr>
          <a:spLocks/>
        </xdr:cNvSpPr>
      </xdr:nvSpPr>
      <xdr:spPr>
        <a:xfrm>
          <a:off x="3629025" y="28003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112</xdr:row>
      <xdr:rowOff>209550</xdr:rowOff>
    </xdr:from>
    <xdr:to>
      <xdr:col>2</xdr:col>
      <xdr:colOff>1352550</xdr:colOff>
      <xdr:row>114</xdr:row>
      <xdr:rowOff>0</xdr:rowOff>
    </xdr:to>
    <xdr:sp>
      <xdr:nvSpPr>
        <xdr:cNvPr id="487" name="Oval 68"/>
        <xdr:cNvSpPr>
          <a:spLocks/>
        </xdr:cNvSpPr>
      </xdr:nvSpPr>
      <xdr:spPr>
        <a:xfrm>
          <a:off x="3629025" y="28003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112</xdr:row>
      <xdr:rowOff>209550</xdr:rowOff>
    </xdr:from>
    <xdr:to>
      <xdr:col>2</xdr:col>
      <xdr:colOff>1352550</xdr:colOff>
      <xdr:row>114</xdr:row>
      <xdr:rowOff>0</xdr:rowOff>
    </xdr:to>
    <xdr:sp>
      <xdr:nvSpPr>
        <xdr:cNvPr id="488" name="Oval 69"/>
        <xdr:cNvSpPr>
          <a:spLocks/>
        </xdr:cNvSpPr>
      </xdr:nvSpPr>
      <xdr:spPr>
        <a:xfrm>
          <a:off x="3629025" y="28003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112</xdr:row>
      <xdr:rowOff>209550</xdr:rowOff>
    </xdr:from>
    <xdr:to>
      <xdr:col>2</xdr:col>
      <xdr:colOff>1352550</xdr:colOff>
      <xdr:row>114</xdr:row>
      <xdr:rowOff>0</xdr:rowOff>
    </xdr:to>
    <xdr:sp>
      <xdr:nvSpPr>
        <xdr:cNvPr id="489" name="Oval 70"/>
        <xdr:cNvSpPr>
          <a:spLocks/>
        </xdr:cNvSpPr>
      </xdr:nvSpPr>
      <xdr:spPr>
        <a:xfrm>
          <a:off x="3629025" y="280035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116</xdr:row>
      <xdr:rowOff>0</xdr:rowOff>
    </xdr:from>
    <xdr:to>
      <xdr:col>2</xdr:col>
      <xdr:colOff>1352550</xdr:colOff>
      <xdr:row>117</xdr:row>
      <xdr:rowOff>0</xdr:rowOff>
    </xdr:to>
    <xdr:sp>
      <xdr:nvSpPr>
        <xdr:cNvPr id="490" name="Oval 71"/>
        <xdr:cNvSpPr>
          <a:spLocks/>
        </xdr:cNvSpPr>
      </xdr:nvSpPr>
      <xdr:spPr>
        <a:xfrm>
          <a:off x="3629025" y="287845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116</xdr:row>
      <xdr:rowOff>0</xdr:rowOff>
    </xdr:from>
    <xdr:to>
      <xdr:col>2</xdr:col>
      <xdr:colOff>1352550</xdr:colOff>
      <xdr:row>117</xdr:row>
      <xdr:rowOff>0</xdr:rowOff>
    </xdr:to>
    <xdr:sp>
      <xdr:nvSpPr>
        <xdr:cNvPr id="491" name="Oval 72"/>
        <xdr:cNvSpPr>
          <a:spLocks/>
        </xdr:cNvSpPr>
      </xdr:nvSpPr>
      <xdr:spPr>
        <a:xfrm>
          <a:off x="3629025" y="287845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116</xdr:row>
      <xdr:rowOff>0</xdr:rowOff>
    </xdr:from>
    <xdr:to>
      <xdr:col>2</xdr:col>
      <xdr:colOff>1352550</xdr:colOff>
      <xdr:row>117</xdr:row>
      <xdr:rowOff>0</xdr:rowOff>
    </xdr:to>
    <xdr:sp>
      <xdr:nvSpPr>
        <xdr:cNvPr id="492" name="Oval 73"/>
        <xdr:cNvSpPr>
          <a:spLocks/>
        </xdr:cNvSpPr>
      </xdr:nvSpPr>
      <xdr:spPr>
        <a:xfrm>
          <a:off x="3629025" y="287845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116</xdr:row>
      <xdr:rowOff>0</xdr:rowOff>
    </xdr:from>
    <xdr:to>
      <xdr:col>2</xdr:col>
      <xdr:colOff>1352550</xdr:colOff>
      <xdr:row>117</xdr:row>
      <xdr:rowOff>0</xdr:rowOff>
    </xdr:to>
    <xdr:sp>
      <xdr:nvSpPr>
        <xdr:cNvPr id="493" name="Oval 74"/>
        <xdr:cNvSpPr>
          <a:spLocks/>
        </xdr:cNvSpPr>
      </xdr:nvSpPr>
      <xdr:spPr>
        <a:xfrm>
          <a:off x="3629025" y="28784550"/>
          <a:ext cx="9525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494" name="Oval 75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495" name="Oval 76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496" name="Oval 77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497" name="Oval 78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498" name="Oval 79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499" name="Oval 80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500" name="Oval 81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120</xdr:row>
      <xdr:rowOff>0</xdr:rowOff>
    </xdr:from>
    <xdr:to>
      <xdr:col>2</xdr:col>
      <xdr:colOff>1352550</xdr:colOff>
      <xdr:row>120</xdr:row>
      <xdr:rowOff>0</xdr:rowOff>
    </xdr:to>
    <xdr:sp>
      <xdr:nvSpPr>
        <xdr:cNvPr id="501" name="Oval 82"/>
        <xdr:cNvSpPr>
          <a:spLocks/>
        </xdr:cNvSpPr>
      </xdr:nvSpPr>
      <xdr:spPr>
        <a:xfrm>
          <a:off x="3629025" y="2977515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264</xdr:row>
      <xdr:rowOff>209550</xdr:rowOff>
    </xdr:from>
    <xdr:to>
      <xdr:col>2</xdr:col>
      <xdr:colOff>1352550</xdr:colOff>
      <xdr:row>266</xdr:row>
      <xdr:rowOff>0</xdr:rowOff>
    </xdr:to>
    <xdr:sp>
      <xdr:nvSpPr>
        <xdr:cNvPr id="502" name="Oval 83"/>
        <xdr:cNvSpPr>
          <a:spLocks/>
        </xdr:cNvSpPr>
      </xdr:nvSpPr>
      <xdr:spPr>
        <a:xfrm>
          <a:off x="3629025" y="656844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264</xdr:row>
      <xdr:rowOff>209550</xdr:rowOff>
    </xdr:from>
    <xdr:to>
      <xdr:col>2</xdr:col>
      <xdr:colOff>1352550</xdr:colOff>
      <xdr:row>266</xdr:row>
      <xdr:rowOff>0</xdr:rowOff>
    </xdr:to>
    <xdr:sp>
      <xdr:nvSpPr>
        <xdr:cNvPr id="503" name="Oval 84"/>
        <xdr:cNvSpPr>
          <a:spLocks/>
        </xdr:cNvSpPr>
      </xdr:nvSpPr>
      <xdr:spPr>
        <a:xfrm>
          <a:off x="3629025" y="656844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264</xdr:row>
      <xdr:rowOff>209550</xdr:rowOff>
    </xdr:from>
    <xdr:to>
      <xdr:col>2</xdr:col>
      <xdr:colOff>1352550</xdr:colOff>
      <xdr:row>266</xdr:row>
      <xdr:rowOff>0</xdr:rowOff>
    </xdr:to>
    <xdr:sp>
      <xdr:nvSpPr>
        <xdr:cNvPr id="504" name="Oval 85"/>
        <xdr:cNvSpPr>
          <a:spLocks/>
        </xdr:cNvSpPr>
      </xdr:nvSpPr>
      <xdr:spPr>
        <a:xfrm>
          <a:off x="3629025" y="656844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264</xdr:row>
      <xdr:rowOff>209550</xdr:rowOff>
    </xdr:from>
    <xdr:to>
      <xdr:col>2</xdr:col>
      <xdr:colOff>1352550</xdr:colOff>
      <xdr:row>266</xdr:row>
      <xdr:rowOff>0</xdr:rowOff>
    </xdr:to>
    <xdr:sp>
      <xdr:nvSpPr>
        <xdr:cNvPr id="505" name="Oval 86"/>
        <xdr:cNvSpPr>
          <a:spLocks/>
        </xdr:cNvSpPr>
      </xdr:nvSpPr>
      <xdr:spPr>
        <a:xfrm>
          <a:off x="3629025" y="656844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158</xdr:row>
      <xdr:rowOff>209550</xdr:rowOff>
    </xdr:from>
    <xdr:to>
      <xdr:col>2</xdr:col>
      <xdr:colOff>1352550</xdr:colOff>
      <xdr:row>159</xdr:row>
      <xdr:rowOff>0</xdr:rowOff>
    </xdr:to>
    <xdr:sp>
      <xdr:nvSpPr>
        <xdr:cNvPr id="506" name="Oval 87"/>
        <xdr:cNvSpPr>
          <a:spLocks/>
        </xdr:cNvSpPr>
      </xdr:nvSpPr>
      <xdr:spPr>
        <a:xfrm>
          <a:off x="3629025" y="39395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158</xdr:row>
      <xdr:rowOff>209550</xdr:rowOff>
    </xdr:from>
    <xdr:to>
      <xdr:col>2</xdr:col>
      <xdr:colOff>1352550</xdr:colOff>
      <xdr:row>159</xdr:row>
      <xdr:rowOff>0</xdr:rowOff>
    </xdr:to>
    <xdr:sp>
      <xdr:nvSpPr>
        <xdr:cNvPr id="507" name="Oval 88"/>
        <xdr:cNvSpPr>
          <a:spLocks/>
        </xdr:cNvSpPr>
      </xdr:nvSpPr>
      <xdr:spPr>
        <a:xfrm>
          <a:off x="3629025" y="39395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158</xdr:row>
      <xdr:rowOff>209550</xdr:rowOff>
    </xdr:from>
    <xdr:to>
      <xdr:col>2</xdr:col>
      <xdr:colOff>1352550</xdr:colOff>
      <xdr:row>159</xdr:row>
      <xdr:rowOff>0</xdr:rowOff>
    </xdr:to>
    <xdr:sp>
      <xdr:nvSpPr>
        <xdr:cNvPr id="508" name="Oval 89"/>
        <xdr:cNvSpPr>
          <a:spLocks/>
        </xdr:cNvSpPr>
      </xdr:nvSpPr>
      <xdr:spPr>
        <a:xfrm>
          <a:off x="3629025" y="39395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158</xdr:row>
      <xdr:rowOff>209550</xdr:rowOff>
    </xdr:from>
    <xdr:to>
      <xdr:col>2</xdr:col>
      <xdr:colOff>1352550</xdr:colOff>
      <xdr:row>159</xdr:row>
      <xdr:rowOff>0</xdr:rowOff>
    </xdr:to>
    <xdr:sp>
      <xdr:nvSpPr>
        <xdr:cNvPr id="509" name="Oval 90"/>
        <xdr:cNvSpPr>
          <a:spLocks/>
        </xdr:cNvSpPr>
      </xdr:nvSpPr>
      <xdr:spPr>
        <a:xfrm>
          <a:off x="3629025" y="39395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158</xdr:row>
      <xdr:rowOff>209550</xdr:rowOff>
    </xdr:from>
    <xdr:to>
      <xdr:col>2</xdr:col>
      <xdr:colOff>1352550</xdr:colOff>
      <xdr:row>159</xdr:row>
      <xdr:rowOff>0</xdr:rowOff>
    </xdr:to>
    <xdr:sp>
      <xdr:nvSpPr>
        <xdr:cNvPr id="510" name="Oval 91"/>
        <xdr:cNvSpPr>
          <a:spLocks/>
        </xdr:cNvSpPr>
      </xdr:nvSpPr>
      <xdr:spPr>
        <a:xfrm>
          <a:off x="3629025" y="39395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158</xdr:row>
      <xdr:rowOff>209550</xdr:rowOff>
    </xdr:from>
    <xdr:to>
      <xdr:col>2</xdr:col>
      <xdr:colOff>1352550</xdr:colOff>
      <xdr:row>159</xdr:row>
      <xdr:rowOff>0</xdr:rowOff>
    </xdr:to>
    <xdr:sp>
      <xdr:nvSpPr>
        <xdr:cNvPr id="511" name="Oval 92"/>
        <xdr:cNvSpPr>
          <a:spLocks/>
        </xdr:cNvSpPr>
      </xdr:nvSpPr>
      <xdr:spPr>
        <a:xfrm>
          <a:off x="3629025" y="39395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158</xdr:row>
      <xdr:rowOff>209550</xdr:rowOff>
    </xdr:from>
    <xdr:to>
      <xdr:col>2</xdr:col>
      <xdr:colOff>1352550</xdr:colOff>
      <xdr:row>159</xdr:row>
      <xdr:rowOff>0</xdr:rowOff>
    </xdr:to>
    <xdr:sp>
      <xdr:nvSpPr>
        <xdr:cNvPr id="512" name="Oval 93"/>
        <xdr:cNvSpPr>
          <a:spLocks/>
        </xdr:cNvSpPr>
      </xdr:nvSpPr>
      <xdr:spPr>
        <a:xfrm>
          <a:off x="3629025" y="39395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158</xdr:row>
      <xdr:rowOff>209550</xdr:rowOff>
    </xdr:from>
    <xdr:to>
      <xdr:col>2</xdr:col>
      <xdr:colOff>1352550</xdr:colOff>
      <xdr:row>159</xdr:row>
      <xdr:rowOff>0</xdr:rowOff>
    </xdr:to>
    <xdr:sp>
      <xdr:nvSpPr>
        <xdr:cNvPr id="513" name="Oval 94"/>
        <xdr:cNvSpPr>
          <a:spLocks/>
        </xdr:cNvSpPr>
      </xdr:nvSpPr>
      <xdr:spPr>
        <a:xfrm>
          <a:off x="3629025" y="39395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14" name="Oval 95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15" name="Oval 96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16" name="Oval 97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17" name="Oval 98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18" name="Oval 99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19" name="Oval 100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20" name="Oval 101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21" name="Oval 102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22" name="Oval 103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23" name="Oval 104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24" name="Oval 105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25" name="Oval 106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26" name="Oval 107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27" name="Oval 108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28" name="Oval 109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247</xdr:row>
      <xdr:rowOff>0</xdr:rowOff>
    </xdr:from>
    <xdr:to>
      <xdr:col>2</xdr:col>
      <xdr:colOff>1352550</xdr:colOff>
      <xdr:row>247</xdr:row>
      <xdr:rowOff>0</xdr:rowOff>
    </xdr:to>
    <xdr:sp>
      <xdr:nvSpPr>
        <xdr:cNvPr id="529" name="Oval 110"/>
        <xdr:cNvSpPr>
          <a:spLocks/>
        </xdr:cNvSpPr>
      </xdr:nvSpPr>
      <xdr:spPr>
        <a:xfrm>
          <a:off x="3629025" y="61264800"/>
          <a:ext cx="95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255</xdr:row>
      <xdr:rowOff>209550</xdr:rowOff>
    </xdr:from>
    <xdr:to>
      <xdr:col>2</xdr:col>
      <xdr:colOff>1352550</xdr:colOff>
      <xdr:row>257</xdr:row>
      <xdr:rowOff>0</xdr:rowOff>
    </xdr:to>
    <xdr:sp>
      <xdr:nvSpPr>
        <xdr:cNvPr id="530" name="Oval 111"/>
        <xdr:cNvSpPr>
          <a:spLocks/>
        </xdr:cNvSpPr>
      </xdr:nvSpPr>
      <xdr:spPr>
        <a:xfrm>
          <a:off x="3629025" y="63455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255</xdr:row>
      <xdr:rowOff>209550</xdr:rowOff>
    </xdr:from>
    <xdr:to>
      <xdr:col>2</xdr:col>
      <xdr:colOff>1352550</xdr:colOff>
      <xdr:row>257</xdr:row>
      <xdr:rowOff>0</xdr:rowOff>
    </xdr:to>
    <xdr:sp>
      <xdr:nvSpPr>
        <xdr:cNvPr id="531" name="Oval 112"/>
        <xdr:cNvSpPr>
          <a:spLocks/>
        </xdr:cNvSpPr>
      </xdr:nvSpPr>
      <xdr:spPr>
        <a:xfrm>
          <a:off x="3629025" y="63455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255</xdr:row>
      <xdr:rowOff>209550</xdr:rowOff>
    </xdr:from>
    <xdr:to>
      <xdr:col>2</xdr:col>
      <xdr:colOff>1352550</xdr:colOff>
      <xdr:row>257</xdr:row>
      <xdr:rowOff>0</xdr:rowOff>
    </xdr:to>
    <xdr:sp>
      <xdr:nvSpPr>
        <xdr:cNvPr id="532" name="Oval 113"/>
        <xdr:cNvSpPr>
          <a:spLocks/>
        </xdr:cNvSpPr>
      </xdr:nvSpPr>
      <xdr:spPr>
        <a:xfrm>
          <a:off x="3629025" y="63455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255</xdr:row>
      <xdr:rowOff>209550</xdr:rowOff>
    </xdr:from>
    <xdr:to>
      <xdr:col>2</xdr:col>
      <xdr:colOff>1352550</xdr:colOff>
      <xdr:row>257</xdr:row>
      <xdr:rowOff>0</xdr:rowOff>
    </xdr:to>
    <xdr:sp>
      <xdr:nvSpPr>
        <xdr:cNvPr id="533" name="Oval 114"/>
        <xdr:cNvSpPr>
          <a:spLocks/>
        </xdr:cNvSpPr>
      </xdr:nvSpPr>
      <xdr:spPr>
        <a:xfrm>
          <a:off x="3629025" y="63455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255</xdr:row>
      <xdr:rowOff>209550</xdr:rowOff>
    </xdr:from>
    <xdr:to>
      <xdr:col>2</xdr:col>
      <xdr:colOff>1352550</xdr:colOff>
      <xdr:row>257</xdr:row>
      <xdr:rowOff>0</xdr:rowOff>
    </xdr:to>
    <xdr:sp>
      <xdr:nvSpPr>
        <xdr:cNvPr id="534" name="Oval 115"/>
        <xdr:cNvSpPr>
          <a:spLocks/>
        </xdr:cNvSpPr>
      </xdr:nvSpPr>
      <xdr:spPr>
        <a:xfrm>
          <a:off x="3629025" y="63455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255</xdr:row>
      <xdr:rowOff>209550</xdr:rowOff>
    </xdr:from>
    <xdr:to>
      <xdr:col>2</xdr:col>
      <xdr:colOff>1352550</xdr:colOff>
      <xdr:row>257</xdr:row>
      <xdr:rowOff>0</xdr:rowOff>
    </xdr:to>
    <xdr:sp>
      <xdr:nvSpPr>
        <xdr:cNvPr id="535" name="Oval 116"/>
        <xdr:cNvSpPr>
          <a:spLocks/>
        </xdr:cNvSpPr>
      </xdr:nvSpPr>
      <xdr:spPr>
        <a:xfrm>
          <a:off x="3629025" y="63455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255</xdr:row>
      <xdr:rowOff>209550</xdr:rowOff>
    </xdr:from>
    <xdr:to>
      <xdr:col>2</xdr:col>
      <xdr:colOff>1352550</xdr:colOff>
      <xdr:row>257</xdr:row>
      <xdr:rowOff>0</xdr:rowOff>
    </xdr:to>
    <xdr:sp>
      <xdr:nvSpPr>
        <xdr:cNvPr id="536" name="Oval 117"/>
        <xdr:cNvSpPr>
          <a:spLocks/>
        </xdr:cNvSpPr>
      </xdr:nvSpPr>
      <xdr:spPr>
        <a:xfrm>
          <a:off x="3629025" y="63455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255</xdr:row>
      <xdr:rowOff>209550</xdr:rowOff>
    </xdr:from>
    <xdr:to>
      <xdr:col>2</xdr:col>
      <xdr:colOff>1352550</xdr:colOff>
      <xdr:row>257</xdr:row>
      <xdr:rowOff>0</xdr:rowOff>
    </xdr:to>
    <xdr:sp>
      <xdr:nvSpPr>
        <xdr:cNvPr id="537" name="Oval 118"/>
        <xdr:cNvSpPr>
          <a:spLocks/>
        </xdr:cNvSpPr>
      </xdr:nvSpPr>
      <xdr:spPr>
        <a:xfrm>
          <a:off x="3629025" y="6345555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38" name="Oval 119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39" name="Oval 120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40" name="Oval 121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41" name="Oval 122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42" name="Oval 123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43" name="Oval 124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44" name="Oval 125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45" name="Oval 126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46" name="Oval 127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47" name="Oval 128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48" name="Oval 129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49" name="Oval 130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50" name="Oval 131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51" name="Oval 132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52" name="Oval 133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260</xdr:row>
      <xdr:rowOff>209550</xdr:rowOff>
    </xdr:from>
    <xdr:to>
      <xdr:col>2</xdr:col>
      <xdr:colOff>1352550</xdr:colOff>
      <xdr:row>262</xdr:row>
      <xdr:rowOff>0</xdr:rowOff>
    </xdr:to>
    <xdr:sp>
      <xdr:nvSpPr>
        <xdr:cNvPr id="553" name="Oval 134"/>
        <xdr:cNvSpPr>
          <a:spLocks/>
        </xdr:cNvSpPr>
      </xdr:nvSpPr>
      <xdr:spPr>
        <a:xfrm>
          <a:off x="3629025" y="64693800"/>
          <a:ext cx="9525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54" name="Oval 135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55" name="Oval 136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56" name="Oval 137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57" name="Oval 138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58" name="Oval 139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59" name="Oval 140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60" name="Oval 141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61" name="Oval 142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62" name="Oval 143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63" name="Oval 144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64" name="Oval 145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65" name="Oval 146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66" name="Oval 147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67" name="Oval 148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68" name="Oval 149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262</xdr:row>
      <xdr:rowOff>209550</xdr:rowOff>
    </xdr:from>
    <xdr:to>
      <xdr:col>2</xdr:col>
      <xdr:colOff>1352550</xdr:colOff>
      <xdr:row>265</xdr:row>
      <xdr:rowOff>0</xdr:rowOff>
    </xdr:to>
    <xdr:sp>
      <xdr:nvSpPr>
        <xdr:cNvPr id="569" name="Oval 150"/>
        <xdr:cNvSpPr>
          <a:spLocks/>
        </xdr:cNvSpPr>
      </xdr:nvSpPr>
      <xdr:spPr>
        <a:xfrm>
          <a:off x="3629025" y="65189100"/>
          <a:ext cx="9525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284</xdr:row>
      <xdr:rowOff>209550</xdr:rowOff>
    </xdr:from>
    <xdr:to>
      <xdr:col>2</xdr:col>
      <xdr:colOff>1352550</xdr:colOff>
      <xdr:row>285</xdr:row>
      <xdr:rowOff>0</xdr:rowOff>
    </xdr:to>
    <xdr:sp>
      <xdr:nvSpPr>
        <xdr:cNvPr id="570" name="Oval 151"/>
        <xdr:cNvSpPr>
          <a:spLocks/>
        </xdr:cNvSpPr>
      </xdr:nvSpPr>
      <xdr:spPr>
        <a:xfrm>
          <a:off x="3629025" y="70637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284</xdr:row>
      <xdr:rowOff>209550</xdr:rowOff>
    </xdr:from>
    <xdr:to>
      <xdr:col>2</xdr:col>
      <xdr:colOff>1352550</xdr:colOff>
      <xdr:row>285</xdr:row>
      <xdr:rowOff>0</xdr:rowOff>
    </xdr:to>
    <xdr:sp>
      <xdr:nvSpPr>
        <xdr:cNvPr id="571" name="Oval 152"/>
        <xdr:cNvSpPr>
          <a:spLocks/>
        </xdr:cNvSpPr>
      </xdr:nvSpPr>
      <xdr:spPr>
        <a:xfrm>
          <a:off x="3629025" y="70637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284</xdr:row>
      <xdr:rowOff>209550</xdr:rowOff>
    </xdr:from>
    <xdr:to>
      <xdr:col>2</xdr:col>
      <xdr:colOff>1352550</xdr:colOff>
      <xdr:row>285</xdr:row>
      <xdr:rowOff>0</xdr:rowOff>
    </xdr:to>
    <xdr:sp>
      <xdr:nvSpPr>
        <xdr:cNvPr id="572" name="Oval 153"/>
        <xdr:cNvSpPr>
          <a:spLocks/>
        </xdr:cNvSpPr>
      </xdr:nvSpPr>
      <xdr:spPr>
        <a:xfrm>
          <a:off x="3629025" y="70637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284</xdr:row>
      <xdr:rowOff>209550</xdr:rowOff>
    </xdr:from>
    <xdr:to>
      <xdr:col>2</xdr:col>
      <xdr:colOff>1352550</xdr:colOff>
      <xdr:row>285</xdr:row>
      <xdr:rowOff>0</xdr:rowOff>
    </xdr:to>
    <xdr:sp>
      <xdr:nvSpPr>
        <xdr:cNvPr id="573" name="Oval 154"/>
        <xdr:cNvSpPr>
          <a:spLocks/>
        </xdr:cNvSpPr>
      </xdr:nvSpPr>
      <xdr:spPr>
        <a:xfrm>
          <a:off x="3629025" y="7063740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1104900</xdr:colOff>
      <xdr:row>325</xdr:row>
      <xdr:rowOff>85725</xdr:rowOff>
    </xdr:from>
    <xdr:to>
      <xdr:col>1</xdr:col>
      <xdr:colOff>1276350</xdr:colOff>
      <xdr:row>325</xdr:row>
      <xdr:rowOff>200025</xdr:rowOff>
    </xdr:to>
    <xdr:sp>
      <xdr:nvSpPr>
        <xdr:cNvPr id="574" name="AutoShape 156"/>
        <xdr:cNvSpPr>
          <a:spLocks/>
        </xdr:cNvSpPr>
      </xdr:nvSpPr>
      <xdr:spPr>
        <a:xfrm>
          <a:off x="1819275" y="8076247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208</xdr:row>
      <xdr:rowOff>104775</xdr:rowOff>
    </xdr:from>
    <xdr:to>
      <xdr:col>1</xdr:col>
      <xdr:colOff>1266825</xdr:colOff>
      <xdr:row>208</xdr:row>
      <xdr:rowOff>219075</xdr:rowOff>
    </xdr:to>
    <xdr:sp>
      <xdr:nvSpPr>
        <xdr:cNvPr id="575" name="AutoShape 157"/>
        <xdr:cNvSpPr>
          <a:spLocks/>
        </xdr:cNvSpPr>
      </xdr:nvSpPr>
      <xdr:spPr>
        <a:xfrm>
          <a:off x="1809750" y="5167312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205</xdr:row>
      <xdr:rowOff>104775</xdr:rowOff>
    </xdr:from>
    <xdr:to>
      <xdr:col>1</xdr:col>
      <xdr:colOff>1266825</xdr:colOff>
      <xdr:row>205</xdr:row>
      <xdr:rowOff>219075</xdr:rowOff>
    </xdr:to>
    <xdr:sp>
      <xdr:nvSpPr>
        <xdr:cNvPr id="576" name="AutoShape 158"/>
        <xdr:cNvSpPr>
          <a:spLocks/>
        </xdr:cNvSpPr>
      </xdr:nvSpPr>
      <xdr:spPr>
        <a:xfrm>
          <a:off x="1809750" y="5093017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329</xdr:row>
      <xdr:rowOff>104775</xdr:rowOff>
    </xdr:from>
    <xdr:to>
      <xdr:col>1</xdr:col>
      <xdr:colOff>1266825</xdr:colOff>
      <xdr:row>329</xdr:row>
      <xdr:rowOff>219075</xdr:rowOff>
    </xdr:to>
    <xdr:sp>
      <xdr:nvSpPr>
        <xdr:cNvPr id="577" name="AutoShape 159"/>
        <xdr:cNvSpPr>
          <a:spLocks/>
        </xdr:cNvSpPr>
      </xdr:nvSpPr>
      <xdr:spPr>
        <a:xfrm>
          <a:off x="1809750" y="8177212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328</xdr:row>
      <xdr:rowOff>104775</xdr:rowOff>
    </xdr:from>
    <xdr:to>
      <xdr:col>1</xdr:col>
      <xdr:colOff>1266825</xdr:colOff>
      <xdr:row>328</xdr:row>
      <xdr:rowOff>219075</xdr:rowOff>
    </xdr:to>
    <xdr:sp>
      <xdr:nvSpPr>
        <xdr:cNvPr id="578" name="AutoShape 160"/>
        <xdr:cNvSpPr>
          <a:spLocks/>
        </xdr:cNvSpPr>
      </xdr:nvSpPr>
      <xdr:spPr>
        <a:xfrm>
          <a:off x="1809750" y="8152447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338</xdr:row>
      <xdr:rowOff>219075</xdr:rowOff>
    </xdr:from>
    <xdr:to>
      <xdr:col>2</xdr:col>
      <xdr:colOff>1352550</xdr:colOff>
      <xdr:row>340</xdr:row>
      <xdr:rowOff>0</xdr:rowOff>
    </xdr:to>
    <xdr:sp>
      <xdr:nvSpPr>
        <xdr:cNvPr id="579" name="Oval 161"/>
        <xdr:cNvSpPr>
          <a:spLocks/>
        </xdr:cNvSpPr>
      </xdr:nvSpPr>
      <xdr:spPr>
        <a:xfrm>
          <a:off x="3629025" y="84258150"/>
          <a:ext cx="9525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338</xdr:row>
      <xdr:rowOff>219075</xdr:rowOff>
    </xdr:from>
    <xdr:to>
      <xdr:col>2</xdr:col>
      <xdr:colOff>1352550</xdr:colOff>
      <xdr:row>340</xdr:row>
      <xdr:rowOff>0</xdr:rowOff>
    </xdr:to>
    <xdr:sp>
      <xdr:nvSpPr>
        <xdr:cNvPr id="580" name="Oval 162"/>
        <xdr:cNvSpPr>
          <a:spLocks/>
        </xdr:cNvSpPr>
      </xdr:nvSpPr>
      <xdr:spPr>
        <a:xfrm>
          <a:off x="3629025" y="84258150"/>
          <a:ext cx="9525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338</xdr:row>
      <xdr:rowOff>219075</xdr:rowOff>
    </xdr:from>
    <xdr:to>
      <xdr:col>2</xdr:col>
      <xdr:colOff>1352550</xdr:colOff>
      <xdr:row>340</xdr:row>
      <xdr:rowOff>0</xdr:rowOff>
    </xdr:to>
    <xdr:sp>
      <xdr:nvSpPr>
        <xdr:cNvPr id="581" name="Oval 163"/>
        <xdr:cNvSpPr>
          <a:spLocks/>
        </xdr:cNvSpPr>
      </xdr:nvSpPr>
      <xdr:spPr>
        <a:xfrm>
          <a:off x="3629025" y="84258150"/>
          <a:ext cx="9525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338</xdr:row>
      <xdr:rowOff>219075</xdr:rowOff>
    </xdr:from>
    <xdr:to>
      <xdr:col>2</xdr:col>
      <xdr:colOff>1352550</xdr:colOff>
      <xdr:row>340</xdr:row>
      <xdr:rowOff>0</xdr:rowOff>
    </xdr:to>
    <xdr:sp>
      <xdr:nvSpPr>
        <xdr:cNvPr id="582" name="Oval 164"/>
        <xdr:cNvSpPr>
          <a:spLocks/>
        </xdr:cNvSpPr>
      </xdr:nvSpPr>
      <xdr:spPr>
        <a:xfrm>
          <a:off x="3629025" y="84258150"/>
          <a:ext cx="9525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165</xdr:row>
      <xdr:rowOff>104775</xdr:rowOff>
    </xdr:from>
    <xdr:to>
      <xdr:col>1</xdr:col>
      <xdr:colOff>1266825</xdr:colOff>
      <xdr:row>165</xdr:row>
      <xdr:rowOff>219075</xdr:rowOff>
    </xdr:to>
    <xdr:sp>
      <xdr:nvSpPr>
        <xdr:cNvPr id="583" name="AutoShape 165"/>
        <xdr:cNvSpPr>
          <a:spLocks/>
        </xdr:cNvSpPr>
      </xdr:nvSpPr>
      <xdr:spPr>
        <a:xfrm>
          <a:off x="1809750" y="4102417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329</xdr:row>
      <xdr:rowOff>104775</xdr:rowOff>
    </xdr:from>
    <xdr:to>
      <xdr:col>1</xdr:col>
      <xdr:colOff>1266825</xdr:colOff>
      <xdr:row>329</xdr:row>
      <xdr:rowOff>219075</xdr:rowOff>
    </xdr:to>
    <xdr:sp>
      <xdr:nvSpPr>
        <xdr:cNvPr id="584" name="AutoShape 166"/>
        <xdr:cNvSpPr>
          <a:spLocks/>
        </xdr:cNvSpPr>
      </xdr:nvSpPr>
      <xdr:spPr>
        <a:xfrm>
          <a:off x="1809750" y="8177212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326</xdr:row>
      <xdr:rowOff>104775</xdr:rowOff>
    </xdr:from>
    <xdr:to>
      <xdr:col>1</xdr:col>
      <xdr:colOff>1266825</xdr:colOff>
      <xdr:row>326</xdr:row>
      <xdr:rowOff>219075</xdr:rowOff>
    </xdr:to>
    <xdr:sp>
      <xdr:nvSpPr>
        <xdr:cNvPr id="585" name="AutoShape 168"/>
        <xdr:cNvSpPr>
          <a:spLocks/>
        </xdr:cNvSpPr>
      </xdr:nvSpPr>
      <xdr:spPr>
        <a:xfrm>
          <a:off x="1809750" y="8102917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327</xdr:row>
      <xdr:rowOff>104775</xdr:rowOff>
    </xdr:from>
    <xdr:to>
      <xdr:col>1</xdr:col>
      <xdr:colOff>1266825</xdr:colOff>
      <xdr:row>327</xdr:row>
      <xdr:rowOff>219075</xdr:rowOff>
    </xdr:to>
    <xdr:sp>
      <xdr:nvSpPr>
        <xdr:cNvPr id="586" name="AutoShape 169"/>
        <xdr:cNvSpPr>
          <a:spLocks/>
        </xdr:cNvSpPr>
      </xdr:nvSpPr>
      <xdr:spPr>
        <a:xfrm>
          <a:off x="1809750" y="8127682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242</xdr:row>
      <xdr:rowOff>0</xdr:rowOff>
    </xdr:from>
    <xdr:to>
      <xdr:col>2</xdr:col>
      <xdr:colOff>1352550</xdr:colOff>
      <xdr:row>244</xdr:row>
      <xdr:rowOff>0</xdr:rowOff>
    </xdr:to>
    <xdr:sp>
      <xdr:nvSpPr>
        <xdr:cNvPr id="587" name="Oval 170"/>
        <xdr:cNvSpPr>
          <a:spLocks/>
        </xdr:cNvSpPr>
      </xdr:nvSpPr>
      <xdr:spPr>
        <a:xfrm>
          <a:off x="3629025" y="6002655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242</xdr:row>
      <xdr:rowOff>0</xdr:rowOff>
    </xdr:from>
    <xdr:to>
      <xdr:col>2</xdr:col>
      <xdr:colOff>1352550</xdr:colOff>
      <xdr:row>244</xdr:row>
      <xdr:rowOff>0</xdr:rowOff>
    </xdr:to>
    <xdr:sp>
      <xdr:nvSpPr>
        <xdr:cNvPr id="588" name="Oval 171"/>
        <xdr:cNvSpPr>
          <a:spLocks/>
        </xdr:cNvSpPr>
      </xdr:nvSpPr>
      <xdr:spPr>
        <a:xfrm>
          <a:off x="3629025" y="6002655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242</xdr:row>
      <xdr:rowOff>0</xdr:rowOff>
    </xdr:from>
    <xdr:to>
      <xdr:col>2</xdr:col>
      <xdr:colOff>1352550</xdr:colOff>
      <xdr:row>244</xdr:row>
      <xdr:rowOff>0</xdr:rowOff>
    </xdr:to>
    <xdr:sp>
      <xdr:nvSpPr>
        <xdr:cNvPr id="589" name="Oval 172"/>
        <xdr:cNvSpPr>
          <a:spLocks/>
        </xdr:cNvSpPr>
      </xdr:nvSpPr>
      <xdr:spPr>
        <a:xfrm>
          <a:off x="3629025" y="6002655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242</xdr:row>
      <xdr:rowOff>0</xdr:rowOff>
    </xdr:from>
    <xdr:to>
      <xdr:col>2</xdr:col>
      <xdr:colOff>1352550</xdr:colOff>
      <xdr:row>244</xdr:row>
      <xdr:rowOff>0</xdr:rowOff>
    </xdr:to>
    <xdr:sp>
      <xdr:nvSpPr>
        <xdr:cNvPr id="590" name="Oval 173"/>
        <xdr:cNvSpPr>
          <a:spLocks/>
        </xdr:cNvSpPr>
      </xdr:nvSpPr>
      <xdr:spPr>
        <a:xfrm>
          <a:off x="3629025" y="60026550"/>
          <a:ext cx="9525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217</xdr:row>
      <xdr:rowOff>104775</xdr:rowOff>
    </xdr:from>
    <xdr:to>
      <xdr:col>1</xdr:col>
      <xdr:colOff>1266825</xdr:colOff>
      <xdr:row>217</xdr:row>
      <xdr:rowOff>219075</xdr:rowOff>
    </xdr:to>
    <xdr:sp>
      <xdr:nvSpPr>
        <xdr:cNvPr id="591" name="AutoShape 174"/>
        <xdr:cNvSpPr>
          <a:spLocks/>
        </xdr:cNvSpPr>
      </xdr:nvSpPr>
      <xdr:spPr>
        <a:xfrm>
          <a:off x="1809750" y="5390197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213</xdr:row>
      <xdr:rowOff>104775</xdr:rowOff>
    </xdr:from>
    <xdr:to>
      <xdr:col>1</xdr:col>
      <xdr:colOff>1266825</xdr:colOff>
      <xdr:row>213</xdr:row>
      <xdr:rowOff>219075</xdr:rowOff>
    </xdr:to>
    <xdr:sp>
      <xdr:nvSpPr>
        <xdr:cNvPr id="592" name="AutoShape 175"/>
        <xdr:cNvSpPr>
          <a:spLocks/>
        </xdr:cNvSpPr>
      </xdr:nvSpPr>
      <xdr:spPr>
        <a:xfrm>
          <a:off x="1809750" y="5291137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330</xdr:row>
      <xdr:rowOff>104775</xdr:rowOff>
    </xdr:from>
    <xdr:to>
      <xdr:col>1</xdr:col>
      <xdr:colOff>1266825</xdr:colOff>
      <xdr:row>330</xdr:row>
      <xdr:rowOff>219075</xdr:rowOff>
    </xdr:to>
    <xdr:sp>
      <xdr:nvSpPr>
        <xdr:cNvPr id="593" name="AutoShape 176"/>
        <xdr:cNvSpPr>
          <a:spLocks/>
        </xdr:cNvSpPr>
      </xdr:nvSpPr>
      <xdr:spPr>
        <a:xfrm>
          <a:off x="1809750" y="8201977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331</xdr:row>
      <xdr:rowOff>104775</xdr:rowOff>
    </xdr:from>
    <xdr:to>
      <xdr:col>1</xdr:col>
      <xdr:colOff>1266825</xdr:colOff>
      <xdr:row>331</xdr:row>
      <xdr:rowOff>219075</xdr:rowOff>
    </xdr:to>
    <xdr:sp>
      <xdr:nvSpPr>
        <xdr:cNvPr id="594" name="AutoShape 177"/>
        <xdr:cNvSpPr>
          <a:spLocks/>
        </xdr:cNvSpPr>
      </xdr:nvSpPr>
      <xdr:spPr>
        <a:xfrm>
          <a:off x="1809750" y="82267425"/>
          <a:ext cx="171450" cy="123825"/>
        </a:xfrm>
        <a:prstGeom prst="hear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271</xdr:row>
      <xdr:rowOff>209550</xdr:rowOff>
    </xdr:from>
    <xdr:to>
      <xdr:col>2</xdr:col>
      <xdr:colOff>1352550</xdr:colOff>
      <xdr:row>272</xdr:row>
      <xdr:rowOff>0</xdr:rowOff>
    </xdr:to>
    <xdr:sp>
      <xdr:nvSpPr>
        <xdr:cNvPr id="595" name="Oval 178"/>
        <xdr:cNvSpPr>
          <a:spLocks/>
        </xdr:cNvSpPr>
      </xdr:nvSpPr>
      <xdr:spPr>
        <a:xfrm>
          <a:off x="3629025" y="674179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271</xdr:row>
      <xdr:rowOff>209550</xdr:rowOff>
    </xdr:from>
    <xdr:to>
      <xdr:col>2</xdr:col>
      <xdr:colOff>1352550</xdr:colOff>
      <xdr:row>272</xdr:row>
      <xdr:rowOff>0</xdr:rowOff>
    </xdr:to>
    <xdr:sp>
      <xdr:nvSpPr>
        <xdr:cNvPr id="596" name="Oval 179"/>
        <xdr:cNvSpPr>
          <a:spLocks/>
        </xdr:cNvSpPr>
      </xdr:nvSpPr>
      <xdr:spPr>
        <a:xfrm>
          <a:off x="3629025" y="674179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271</xdr:row>
      <xdr:rowOff>209550</xdr:rowOff>
    </xdr:from>
    <xdr:to>
      <xdr:col>2</xdr:col>
      <xdr:colOff>1352550</xdr:colOff>
      <xdr:row>272</xdr:row>
      <xdr:rowOff>0</xdr:rowOff>
    </xdr:to>
    <xdr:sp>
      <xdr:nvSpPr>
        <xdr:cNvPr id="597" name="Oval 180"/>
        <xdr:cNvSpPr>
          <a:spLocks/>
        </xdr:cNvSpPr>
      </xdr:nvSpPr>
      <xdr:spPr>
        <a:xfrm>
          <a:off x="3629025" y="674179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271</xdr:row>
      <xdr:rowOff>209550</xdr:rowOff>
    </xdr:from>
    <xdr:to>
      <xdr:col>2</xdr:col>
      <xdr:colOff>1352550</xdr:colOff>
      <xdr:row>272</xdr:row>
      <xdr:rowOff>0</xdr:rowOff>
    </xdr:to>
    <xdr:sp>
      <xdr:nvSpPr>
        <xdr:cNvPr id="598" name="Oval 181"/>
        <xdr:cNvSpPr>
          <a:spLocks/>
        </xdr:cNvSpPr>
      </xdr:nvSpPr>
      <xdr:spPr>
        <a:xfrm>
          <a:off x="3629025" y="674179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271</xdr:row>
      <xdr:rowOff>209550</xdr:rowOff>
    </xdr:from>
    <xdr:to>
      <xdr:col>2</xdr:col>
      <xdr:colOff>1352550</xdr:colOff>
      <xdr:row>272</xdr:row>
      <xdr:rowOff>0</xdr:rowOff>
    </xdr:to>
    <xdr:sp>
      <xdr:nvSpPr>
        <xdr:cNvPr id="599" name="Oval 182"/>
        <xdr:cNvSpPr>
          <a:spLocks/>
        </xdr:cNvSpPr>
      </xdr:nvSpPr>
      <xdr:spPr>
        <a:xfrm>
          <a:off x="3629025" y="674179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271</xdr:row>
      <xdr:rowOff>209550</xdr:rowOff>
    </xdr:from>
    <xdr:to>
      <xdr:col>2</xdr:col>
      <xdr:colOff>1352550</xdr:colOff>
      <xdr:row>272</xdr:row>
      <xdr:rowOff>0</xdr:rowOff>
    </xdr:to>
    <xdr:sp>
      <xdr:nvSpPr>
        <xdr:cNvPr id="600" name="Oval 183"/>
        <xdr:cNvSpPr>
          <a:spLocks/>
        </xdr:cNvSpPr>
      </xdr:nvSpPr>
      <xdr:spPr>
        <a:xfrm>
          <a:off x="3629025" y="674179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271</xdr:row>
      <xdr:rowOff>209550</xdr:rowOff>
    </xdr:from>
    <xdr:to>
      <xdr:col>2</xdr:col>
      <xdr:colOff>1352550</xdr:colOff>
      <xdr:row>272</xdr:row>
      <xdr:rowOff>0</xdr:rowOff>
    </xdr:to>
    <xdr:sp>
      <xdr:nvSpPr>
        <xdr:cNvPr id="601" name="Oval 184"/>
        <xdr:cNvSpPr>
          <a:spLocks/>
        </xdr:cNvSpPr>
      </xdr:nvSpPr>
      <xdr:spPr>
        <a:xfrm>
          <a:off x="3629025" y="674179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271</xdr:row>
      <xdr:rowOff>209550</xdr:rowOff>
    </xdr:from>
    <xdr:to>
      <xdr:col>2</xdr:col>
      <xdr:colOff>1352550</xdr:colOff>
      <xdr:row>272</xdr:row>
      <xdr:rowOff>0</xdr:rowOff>
    </xdr:to>
    <xdr:sp>
      <xdr:nvSpPr>
        <xdr:cNvPr id="602" name="Oval 185"/>
        <xdr:cNvSpPr>
          <a:spLocks/>
        </xdr:cNvSpPr>
      </xdr:nvSpPr>
      <xdr:spPr>
        <a:xfrm>
          <a:off x="3629025" y="67417950"/>
          <a:ext cx="9525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3"/>
  <sheetViews>
    <sheetView workbookViewId="0" topLeftCell="A4">
      <selection activeCell="G6" sqref="G6"/>
    </sheetView>
  </sheetViews>
  <sheetFormatPr defaultColWidth="11.421875" defaultRowHeight="12.75"/>
  <cols>
    <col min="1" max="1" width="11.421875" style="72" customWidth="1"/>
  </cols>
  <sheetData>
    <row r="1" ht="15.75">
      <c r="A1" s="57">
        <v>200</v>
      </c>
    </row>
    <row r="2" ht="15.75">
      <c r="A2" s="57">
        <v>170</v>
      </c>
    </row>
    <row r="3" ht="15.75">
      <c r="A3" s="57">
        <v>150</v>
      </c>
    </row>
    <row r="4" ht="15.75">
      <c r="A4" s="57">
        <v>140</v>
      </c>
    </row>
    <row r="5" ht="15.75">
      <c r="A5" s="57">
        <v>132</v>
      </c>
    </row>
    <row r="6" ht="15.75">
      <c r="A6" s="57">
        <v>126</v>
      </c>
    </row>
    <row r="7" ht="15.75">
      <c r="A7" s="57">
        <v>122</v>
      </c>
    </row>
    <row r="8" ht="15.75">
      <c r="A8" s="57">
        <v>120</v>
      </c>
    </row>
    <row r="9" ht="15.75">
      <c r="A9" s="57">
        <v>118</v>
      </c>
    </row>
    <row r="10" ht="15.75">
      <c r="A10" s="57">
        <v>116</v>
      </c>
    </row>
    <row r="11" ht="15.75">
      <c r="A11" s="57">
        <v>114</v>
      </c>
    </row>
    <row r="12" ht="15.75">
      <c r="A12" s="57">
        <v>112</v>
      </c>
    </row>
    <row r="13" ht="15.75">
      <c r="A13" s="57">
        <v>110</v>
      </c>
    </row>
    <row r="14" ht="15.75">
      <c r="A14" s="57">
        <v>108</v>
      </c>
    </row>
    <row r="15" ht="15.75">
      <c r="A15" s="57">
        <v>106</v>
      </c>
    </row>
    <row r="16" ht="15.75">
      <c r="A16" s="57">
        <v>104</v>
      </c>
    </row>
    <row r="17" ht="15.75">
      <c r="A17" s="57">
        <v>102</v>
      </c>
    </row>
    <row r="18" ht="15.75">
      <c r="A18" s="57">
        <v>100</v>
      </c>
    </row>
    <row r="19" ht="15.75">
      <c r="A19" s="57">
        <v>98</v>
      </c>
    </row>
    <row r="20" ht="15.75">
      <c r="A20" s="57">
        <v>96</v>
      </c>
    </row>
    <row r="21" ht="15.75">
      <c r="A21" s="57">
        <v>94</v>
      </c>
    </row>
    <row r="22" ht="15.75">
      <c r="A22" s="57">
        <v>92</v>
      </c>
    </row>
    <row r="23" ht="15.75">
      <c r="A23" s="57">
        <v>90</v>
      </c>
    </row>
    <row r="24" ht="15.75">
      <c r="A24" s="57">
        <v>88</v>
      </c>
    </row>
    <row r="25" ht="15.75">
      <c r="A25" s="57">
        <v>86</v>
      </c>
    </row>
    <row r="26" ht="15.75">
      <c r="A26" s="57">
        <v>84</v>
      </c>
    </row>
    <row r="27" ht="15.75">
      <c r="A27" s="57">
        <v>82</v>
      </c>
    </row>
    <row r="28" ht="15.75">
      <c r="A28" s="57">
        <v>80</v>
      </c>
    </row>
    <row r="29" ht="15.75">
      <c r="A29" s="57">
        <v>78</v>
      </c>
    </row>
    <row r="30" ht="15.75">
      <c r="A30" s="57">
        <v>76</v>
      </c>
    </row>
    <row r="31" ht="15.75">
      <c r="A31" s="57">
        <v>74</v>
      </c>
    </row>
    <row r="32" ht="15.75">
      <c r="A32" s="57">
        <v>72</v>
      </c>
    </row>
    <row r="33" ht="15.75">
      <c r="A33" s="57">
        <v>70</v>
      </c>
    </row>
    <row r="34" ht="15.75">
      <c r="A34" s="57">
        <v>68</v>
      </c>
    </row>
    <row r="35" ht="15.75">
      <c r="A35" s="57">
        <v>66</v>
      </c>
    </row>
    <row r="36" ht="15.75">
      <c r="A36" s="57">
        <v>65</v>
      </c>
    </row>
    <row r="37" ht="15.75">
      <c r="A37" s="57">
        <v>64</v>
      </c>
    </row>
    <row r="38" ht="15.75">
      <c r="A38" s="57">
        <v>63</v>
      </c>
    </row>
    <row r="39" ht="15.75">
      <c r="A39" s="57">
        <v>62</v>
      </c>
    </row>
    <row r="40" ht="15.75">
      <c r="A40" s="57">
        <v>61</v>
      </c>
    </row>
    <row r="41" ht="15.75">
      <c r="A41" s="57">
        <v>60</v>
      </c>
    </row>
    <row r="42" ht="15.75">
      <c r="A42" s="57">
        <v>59</v>
      </c>
    </row>
    <row r="43" ht="15.75">
      <c r="A43" s="57">
        <v>58</v>
      </c>
    </row>
    <row r="44" ht="15.75">
      <c r="A44" s="57">
        <v>57</v>
      </c>
    </row>
    <row r="45" ht="15.75">
      <c r="A45" s="57">
        <v>56</v>
      </c>
    </row>
    <row r="46" ht="15.75">
      <c r="A46" s="57">
        <v>55</v>
      </c>
    </row>
    <row r="47" ht="15.75">
      <c r="A47" s="57">
        <v>54</v>
      </c>
    </row>
    <row r="48" ht="15.75">
      <c r="A48" s="57">
        <v>53</v>
      </c>
    </row>
    <row r="49" ht="15.75">
      <c r="A49" s="57">
        <v>52</v>
      </c>
    </row>
    <row r="50" ht="15.75">
      <c r="A50" s="57">
        <v>51</v>
      </c>
    </row>
    <row r="51" ht="15.75">
      <c r="A51" s="57">
        <v>50</v>
      </c>
    </row>
    <row r="52" ht="15.75">
      <c r="A52" s="57">
        <v>49</v>
      </c>
    </row>
    <row r="53" ht="15.75">
      <c r="A53" s="57">
        <v>48</v>
      </c>
    </row>
    <row r="54" ht="15.75">
      <c r="A54" s="57">
        <v>47</v>
      </c>
    </row>
    <row r="55" ht="15.75">
      <c r="A55" s="57">
        <v>46</v>
      </c>
    </row>
    <row r="56" ht="15.75">
      <c r="A56" s="57">
        <v>45</v>
      </c>
    </row>
    <row r="57" ht="15.75">
      <c r="A57" s="57">
        <v>44</v>
      </c>
    </row>
    <row r="58" ht="15.75">
      <c r="A58" s="57">
        <v>43</v>
      </c>
    </row>
    <row r="59" ht="15.75">
      <c r="A59" s="57">
        <v>42</v>
      </c>
    </row>
    <row r="60" ht="15.75">
      <c r="A60" s="57">
        <v>41</v>
      </c>
    </row>
    <row r="61" ht="15.75">
      <c r="A61" s="57">
        <v>40</v>
      </c>
    </row>
    <row r="62" ht="15.75">
      <c r="A62" s="57">
        <v>39</v>
      </c>
    </row>
    <row r="63" ht="15.75">
      <c r="A63" s="57">
        <v>38</v>
      </c>
    </row>
    <row r="64" ht="15.75">
      <c r="A64" s="57">
        <v>37</v>
      </c>
    </row>
    <row r="65" ht="15.75">
      <c r="A65" s="57">
        <v>36</v>
      </c>
    </row>
    <row r="66" ht="15.75">
      <c r="A66" s="57">
        <v>35</v>
      </c>
    </row>
    <row r="67" ht="15.75">
      <c r="A67" s="57">
        <v>34</v>
      </c>
    </row>
    <row r="68" ht="15.75">
      <c r="A68" s="57">
        <v>33</v>
      </c>
    </row>
    <row r="69" ht="15.75">
      <c r="A69" s="57">
        <v>32</v>
      </c>
    </row>
    <row r="70" ht="15.75">
      <c r="A70" s="57">
        <v>31</v>
      </c>
    </row>
    <row r="71" ht="15.75">
      <c r="A71" s="57">
        <v>30</v>
      </c>
    </row>
    <row r="72" ht="15.75">
      <c r="A72" s="57">
        <v>29</v>
      </c>
    </row>
    <row r="73" ht="15.75">
      <c r="A73" s="57">
        <v>28</v>
      </c>
    </row>
    <row r="74" ht="15.75">
      <c r="A74" s="57">
        <v>27</v>
      </c>
    </row>
    <row r="75" ht="15.75">
      <c r="A75" s="57">
        <v>26</v>
      </c>
    </row>
    <row r="76" ht="15.75">
      <c r="A76" s="57">
        <v>25</v>
      </c>
    </row>
    <row r="77" ht="15.75">
      <c r="A77" s="57">
        <v>24</v>
      </c>
    </row>
    <row r="78" ht="15.75">
      <c r="A78" s="57">
        <v>23</v>
      </c>
    </row>
    <row r="79" ht="15.75">
      <c r="A79" s="57">
        <v>22</v>
      </c>
    </row>
    <row r="80" ht="15.75">
      <c r="A80" s="57">
        <v>21</v>
      </c>
    </row>
    <row r="81" ht="15.75">
      <c r="A81" s="57">
        <v>20</v>
      </c>
    </row>
    <row r="82" ht="15.75">
      <c r="A82" s="57">
        <v>19</v>
      </c>
    </row>
    <row r="83" ht="15.75">
      <c r="A83" s="57">
        <v>18</v>
      </c>
    </row>
    <row r="84" ht="15.75">
      <c r="A84" s="57">
        <v>17</v>
      </c>
    </row>
    <row r="85" ht="15.75">
      <c r="A85" s="57">
        <v>16</v>
      </c>
    </row>
    <row r="86" ht="15.75">
      <c r="A86" s="57">
        <v>15</v>
      </c>
    </row>
    <row r="87" ht="15.75">
      <c r="A87" s="57">
        <v>14</v>
      </c>
    </row>
    <row r="88" ht="15.75">
      <c r="A88" s="57">
        <v>13</v>
      </c>
    </row>
    <row r="89" ht="15.75">
      <c r="A89" s="57">
        <v>12</v>
      </c>
    </row>
    <row r="90" ht="15.75">
      <c r="A90" s="57">
        <v>11</v>
      </c>
    </row>
    <row r="91" ht="15.75">
      <c r="A91" s="57">
        <v>10</v>
      </c>
    </row>
    <row r="92" ht="15.75">
      <c r="A92" s="57">
        <v>9</v>
      </c>
    </row>
    <row r="93" ht="15.75">
      <c r="A93" s="57">
        <v>8</v>
      </c>
    </row>
    <row r="94" ht="15.75">
      <c r="A94" s="57">
        <v>7</v>
      </c>
    </row>
    <row r="95" ht="15.75">
      <c r="A95" s="57">
        <v>6</v>
      </c>
    </row>
    <row r="96" ht="15.75">
      <c r="A96" s="57">
        <v>5</v>
      </c>
    </row>
    <row r="97" ht="15.75">
      <c r="A97" s="57">
        <v>4</v>
      </c>
    </row>
    <row r="98" ht="15.75">
      <c r="A98" s="57">
        <v>3</v>
      </c>
    </row>
    <row r="99" ht="15.75">
      <c r="A99" s="57">
        <v>2</v>
      </c>
    </row>
    <row r="100" ht="15.75">
      <c r="A100" s="57">
        <v>1</v>
      </c>
    </row>
    <row r="101" ht="15.75">
      <c r="A101" s="57"/>
    </row>
    <row r="102" ht="15.75">
      <c r="A102" s="57"/>
    </row>
    <row r="103" ht="15.75">
      <c r="A103" s="57"/>
    </row>
    <row r="104" ht="15.75">
      <c r="A104" s="57"/>
    </row>
    <row r="105" ht="15.75">
      <c r="A105" s="57"/>
    </row>
    <row r="106" ht="15.75">
      <c r="A106" s="57"/>
    </row>
    <row r="107" ht="15.75">
      <c r="A107" s="57"/>
    </row>
    <row r="108" ht="15.75">
      <c r="A108" s="57"/>
    </row>
    <row r="109" ht="15.75">
      <c r="A109" s="57"/>
    </row>
    <row r="110" ht="15.75">
      <c r="A110" s="57"/>
    </row>
    <row r="111" ht="15.75">
      <c r="A111" s="57"/>
    </row>
    <row r="112" ht="15.75">
      <c r="A112" s="57"/>
    </row>
    <row r="113" ht="15.75">
      <c r="A113" s="57"/>
    </row>
    <row r="114" ht="15.75">
      <c r="A114" s="57"/>
    </row>
    <row r="115" ht="15.75">
      <c r="A115" s="57"/>
    </row>
    <row r="116" ht="15.75">
      <c r="A116" s="57"/>
    </row>
    <row r="117" ht="15.75">
      <c r="A117" s="57"/>
    </row>
    <row r="118" ht="15.75">
      <c r="A118" s="57"/>
    </row>
    <row r="119" ht="15.75">
      <c r="A119" s="57"/>
    </row>
    <row r="120" ht="15.75">
      <c r="A120" s="57"/>
    </row>
    <row r="121" ht="15.75">
      <c r="A121" s="57"/>
    </row>
    <row r="122" ht="15.75">
      <c r="A122" s="57"/>
    </row>
    <row r="123" ht="15.75">
      <c r="A123" s="5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F12" sqref="F12"/>
    </sheetView>
  </sheetViews>
  <sheetFormatPr defaultColWidth="11.421875" defaultRowHeight="12.75"/>
  <sheetData>
    <row r="2" ht="12.75">
      <c r="B2" t="s">
        <v>46</v>
      </c>
    </row>
    <row r="3" ht="18" customHeight="1">
      <c r="B3" s="135" t="s">
        <v>445</v>
      </c>
    </row>
    <row r="4" ht="18" customHeight="1">
      <c r="B4" s="135" t="s">
        <v>446</v>
      </c>
    </row>
    <row r="5" ht="18" customHeight="1">
      <c r="B5" s="135" t="s">
        <v>527</v>
      </c>
    </row>
    <row r="6" ht="18" customHeight="1">
      <c r="B6" s="135" t="s">
        <v>529</v>
      </c>
    </row>
    <row r="7" ht="18" customHeight="1">
      <c r="B7" s="135"/>
    </row>
    <row r="11" ht="12.75">
      <c r="F11" t="s">
        <v>46</v>
      </c>
    </row>
    <row r="17" ht="15">
      <c r="B17" s="139" t="s">
        <v>499</v>
      </c>
    </row>
    <row r="18" spans="2:10" ht="15">
      <c r="B18" s="135" t="s">
        <v>477</v>
      </c>
      <c r="J18" t="s">
        <v>46</v>
      </c>
    </row>
    <row r="19" ht="15">
      <c r="B19" s="135" t="s">
        <v>447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6"/>
  <sheetViews>
    <sheetView tabSelected="1" zoomScale="70" zoomScaleNormal="70" workbookViewId="0" topLeftCell="A1">
      <pane xSplit="3" topLeftCell="D1" activePane="topRight" state="frozen"/>
      <selection pane="topLeft" activeCell="A201" sqref="A201"/>
      <selection pane="topRight" activeCell="B10" sqref="B10"/>
    </sheetView>
  </sheetViews>
  <sheetFormatPr defaultColWidth="11.421875" defaultRowHeight="12.75"/>
  <cols>
    <col min="1" max="1" width="10.7109375" style="1" customWidth="1"/>
    <col min="2" max="2" width="23.57421875" style="1" customWidth="1"/>
    <col min="3" max="3" width="20.28125" style="1" customWidth="1"/>
    <col min="4" max="4" width="19.421875" style="12" customWidth="1"/>
    <col min="5" max="5" width="10.140625" style="12" customWidth="1"/>
    <col min="6" max="6" width="12.57421875" style="1" customWidth="1"/>
    <col min="7" max="10" width="10.7109375" style="1" customWidth="1"/>
    <col min="11" max="12" width="10.7109375" style="23" customWidth="1"/>
    <col min="13" max="13" width="13.00390625" style="1" customWidth="1"/>
    <col min="14" max="15" width="10.7109375" style="1" customWidth="1"/>
    <col min="16" max="16" width="14.28125" style="1" customWidth="1"/>
    <col min="17" max="16384" width="11.421875" style="1" customWidth="1"/>
  </cols>
  <sheetData>
    <row r="1" spans="1:16" ht="19.5" customHeight="1">
      <c r="A1" s="94"/>
      <c r="B1" s="94"/>
      <c r="C1" s="94"/>
      <c r="D1" s="10"/>
      <c r="E1" s="10"/>
      <c r="F1" s="94"/>
      <c r="G1" s="94"/>
      <c r="H1" s="94"/>
      <c r="I1" s="94"/>
      <c r="J1" s="94"/>
      <c r="K1" s="10"/>
      <c r="L1" s="10"/>
      <c r="M1" s="94"/>
      <c r="N1" s="94"/>
      <c r="O1" s="94"/>
      <c r="P1" s="94"/>
    </row>
    <row r="2" spans="1:16" ht="19.5" customHeight="1">
      <c r="A2" s="94"/>
      <c r="B2" s="94"/>
      <c r="C2" s="186" t="s">
        <v>386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9"/>
      <c r="O2" s="19"/>
      <c r="P2" s="19"/>
    </row>
    <row r="3" spans="1:16" ht="19.5" customHeight="1">
      <c r="A3" s="94"/>
      <c r="B3" s="94"/>
      <c r="C3" s="94"/>
      <c r="D3" s="10"/>
      <c r="E3" s="10"/>
      <c r="F3" s="94"/>
      <c r="G3" s="94"/>
      <c r="H3" s="94"/>
      <c r="I3" s="94"/>
      <c r="J3" s="94"/>
      <c r="K3" s="10"/>
      <c r="L3" s="10"/>
      <c r="M3" s="94"/>
      <c r="N3" s="94"/>
      <c r="O3" s="94"/>
      <c r="P3" s="94"/>
    </row>
    <row r="4" spans="1:16" ht="19.5" customHeight="1">
      <c r="A4" s="2"/>
      <c r="B4" s="94"/>
      <c r="C4" s="95" t="s">
        <v>30</v>
      </c>
      <c r="D4" s="11" t="s">
        <v>298</v>
      </c>
      <c r="E4" s="11"/>
      <c r="F4" s="95" t="s">
        <v>33</v>
      </c>
      <c r="G4" s="94"/>
      <c r="H4" s="122" t="s">
        <v>300</v>
      </c>
      <c r="I4" s="97"/>
      <c r="J4" s="97"/>
      <c r="L4" s="95" t="s">
        <v>141</v>
      </c>
      <c r="M4" s="97"/>
      <c r="N4" s="98" t="s">
        <v>142</v>
      </c>
      <c r="O4" s="98"/>
      <c r="P4" s="97"/>
    </row>
    <row r="5" spans="1:16" ht="19.5" customHeight="1">
      <c r="A5" s="2"/>
      <c r="B5" s="94"/>
      <c r="C5" s="95" t="s">
        <v>31</v>
      </c>
      <c r="D5" s="11" t="s">
        <v>299</v>
      </c>
      <c r="E5" s="11"/>
      <c r="F5" s="95" t="s">
        <v>44</v>
      </c>
      <c r="G5" s="94"/>
      <c r="H5" s="96" t="s">
        <v>61</v>
      </c>
      <c r="I5" s="97"/>
      <c r="J5" s="97"/>
      <c r="K5" s="2"/>
      <c r="L5" s="95" t="s">
        <v>46</v>
      </c>
      <c r="M5" s="97"/>
      <c r="P5" s="97"/>
    </row>
    <row r="6" spans="1:16" ht="19.5" customHeight="1">
      <c r="A6" s="2"/>
      <c r="B6" s="94"/>
      <c r="C6" s="95" t="s">
        <v>35</v>
      </c>
      <c r="D6" s="134" t="s">
        <v>148</v>
      </c>
      <c r="E6" s="11"/>
      <c r="F6" s="95" t="s">
        <v>124</v>
      </c>
      <c r="G6" s="94"/>
      <c r="H6" s="122" t="s">
        <v>301</v>
      </c>
      <c r="I6" s="97"/>
      <c r="J6" s="96"/>
      <c r="K6" s="2"/>
      <c r="L6" s="2"/>
      <c r="M6" s="97"/>
      <c r="N6" s="97"/>
      <c r="O6" s="97"/>
      <c r="P6" s="99"/>
    </row>
    <row r="7" spans="1:16" ht="19.5" customHeight="1">
      <c r="A7" s="94"/>
      <c r="B7" s="94"/>
      <c r="C7" s="97"/>
      <c r="F7" s="94"/>
      <c r="G7" s="94"/>
      <c r="H7" s="94"/>
      <c r="I7" s="94"/>
      <c r="J7" s="94"/>
      <c r="K7" s="10"/>
      <c r="L7" s="10"/>
      <c r="M7" s="94"/>
      <c r="N7" s="94"/>
      <c r="O7" s="94"/>
      <c r="P7" s="94"/>
    </row>
    <row r="8" spans="1:16" ht="19.5" customHeight="1">
      <c r="A8" s="94"/>
      <c r="B8" s="94"/>
      <c r="C8" s="97"/>
      <c r="F8" s="163" t="s">
        <v>48</v>
      </c>
      <c r="G8" s="94"/>
      <c r="H8" s="100" t="s">
        <v>528</v>
      </c>
      <c r="I8" s="94"/>
      <c r="J8" s="94"/>
      <c r="K8" s="10"/>
      <c r="L8" s="10"/>
      <c r="M8" s="94"/>
      <c r="N8" s="160" t="s">
        <v>48</v>
      </c>
      <c r="P8" s="161" t="s">
        <v>530</v>
      </c>
    </row>
    <row r="9" spans="1:16" ht="19.5" customHeight="1">
      <c r="A9" s="94"/>
      <c r="B9" s="94" t="s">
        <v>46</v>
      </c>
      <c r="C9" s="97"/>
      <c r="F9" s="94"/>
      <c r="G9" s="94"/>
      <c r="H9" s="94"/>
      <c r="I9" s="94"/>
      <c r="J9" s="94"/>
      <c r="K9" s="10"/>
      <c r="L9" s="10"/>
      <c r="M9" s="94"/>
      <c r="N9" s="94"/>
      <c r="O9" s="94"/>
      <c r="P9" s="94"/>
    </row>
    <row r="10" spans="1:16" ht="19.5" customHeight="1">
      <c r="A10" s="94"/>
      <c r="B10" s="94"/>
      <c r="C10" s="97"/>
      <c r="D10" s="13" t="s">
        <v>56</v>
      </c>
      <c r="E10" s="13"/>
      <c r="F10" s="20" t="s">
        <v>43</v>
      </c>
      <c r="G10" s="96" t="s">
        <v>57</v>
      </c>
      <c r="H10" s="94"/>
      <c r="I10" s="101" t="s">
        <v>59</v>
      </c>
      <c r="J10" s="101"/>
      <c r="K10" s="10"/>
      <c r="L10" s="10"/>
      <c r="M10" s="94"/>
      <c r="N10" s="94"/>
      <c r="O10" s="94"/>
      <c r="P10" s="94"/>
    </row>
    <row r="11" spans="1:16" ht="19.5" customHeight="1">
      <c r="A11" s="94"/>
      <c r="B11" s="94"/>
      <c r="C11" s="97"/>
      <c r="D11" s="14"/>
      <c r="E11" s="14"/>
      <c r="F11" s="97"/>
      <c r="G11" s="97"/>
      <c r="H11" s="94"/>
      <c r="I11" s="102" t="s">
        <v>60</v>
      </c>
      <c r="J11" s="102"/>
      <c r="K11" s="10"/>
      <c r="L11" s="10"/>
      <c r="M11" s="94"/>
      <c r="N11" s="94"/>
      <c r="O11" s="94"/>
      <c r="P11" s="94"/>
    </row>
    <row r="12" spans="1:16" ht="19.5" customHeight="1">
      <c r="A12" s="94"/>
      <c r="B12" s="94"/>
      <c r="C12" s="97" t="s">
        <v>46</v>
      </c>
      <c r="F12" s="97"/>
      <c r="G12" s="97"/>
      <c r="H12" s="94"/>
      <c r="I12" s="94"/>
      <c r="J12" s="94"/>
      <c r="K12" s="10"/>
      <c r="L12" s="10"/>
      <c r="M12" s="94"/>
      <c r="N12" s="94"/>
      <c r="O12" s="94"/>
      <c r="P12" s="94"/>
    </row>
    <row r="13" spans="1:16" ht="19.5" customHeight="1" thickBot="1">
      <c r="A13" s="94"/>
      <c r="B13" s="94"/>
      <c r="C13" s="94"/>
      <c r="D13" s="10"/>
      <c r="E13" s="10"/>
      <c r="F13" s="94"/>
      <c r="G13" s="94"/>
      <c r="H13" s="94"/>
      <c r="I13" s="94"/>
      <c r="J13" s="94"/>
      <c r="K13" s="10"/>
      <c r="L13" s="10"/>
      <c r="M13" s="94"/>
      <c r="N13" s="94"/>
      <c r="O13" s="94"/>
      <c r="P13" s="94"/>
    </row>
    <row r="14" spans="1:16" ht="19.5" customHeight="1" thickBot="1">
      <c r="A14" s="183" t="s">
        <v>449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s="176" customFormat="1" ht="24" customHeight="1" thickBot="1">
      <c r="A15" s="174" t="s">
        <v>45</v>
      </c>
      <c r="B15" s="173" t="s">
        <v>0</v>
      </c>
      <c r="C15" s="173" t="s">
        <v>1</v>
      </c>
      <c r="D15" s="173" t="s">
        <v>2</v>
      </c>
      <c r="E15" s="173" t="s">
        <v>143</v>
      </c>
      <c r="F15" s="173" t="s">
        <v>30</v>
      </c>
      <c r="G15" s="173" t="s">
        <v>31</v>
      </c>
      <c r="H15" s="173" t="s">
        <v>32</v>
      </c>
      <c r="I15" s="173" t="s">
        <v>33</v>
      </c>
      <c r="J15" s="173" t="s">
        <v>44</v>
      </c>
      <c r="K15" s="173" t="s">
        <v>124</v>
      </c>
      <c r="L15" s="173" t="s">
        <v>141</v>
      </c>
      <c r="M15" s="173" t="s">
        <v>3</v>
      </c>
      <c r="N15" s="173" t="s">
        <v>525</v>
      </c>
      <c r="O15" s="173" t="s">
        <v>526</v>
      </c>
      <c r="P15" s="175" t="s">
        <v>98</v>
      </c>
    </row>
    <row r="16" spans="1:16" ht="19.5" customHeight="1">
      <c r="A16" s="153">
        <v>1</v>
      </c>
      <c r="B16" s="188" t="s">
        <v>37</v>
      </c>
      <c r="C16" s="190" t="s">
        <v>11</v>
      </c>
      <c r="D16" s="33" t="s">
        <v>94</v>
      </c>
      <c r="E16" s="33" t="s">
        <v>176</v>
      </c>
      <c r="F16" s="34">
        <v>200</v>
      </c>
      <c r="G16" s="34">
        <v>200</v>
      </c>
      <c r="H16" s="128">
        <v>200</v>
      </c>
      <c r="I16" s="34">
        <v>0</v>
      </c>
      <c r="J16" s="34">
        <v>200</v>
      </c>
      <c r="K16" s="34">
        <v>0</v>
      </c>
      <c r="L16" s="34">
        <v>200</v>
      </c>
      <c r="M16" s="35">
        <f>SUM(F16:L16)</f>
        <v>1000</v>
      </c>
      <c r="N16" s="164">
        <f>MIN(F16,G16,I16,J16,K16,L16)</f>
        <v>0</v>
      </c>
      <c r="O16" s="162">
        <f>H16</f>
        <v>200</v>
      </c>
      <c r="P16" s="35">
        <f>M16-N16-O16</f>
        <v>800</v>
      </c>
    </row>
    <row r="17" spans="1:18" ht="19.5" customHeight="1">
      <c r="A17" s="153">
        <v>2</v>
      </c>
      <c r="B17" s="157" t="s">
        <v>49</v>
      </c>
      <c r="C17" s="49" t="s">
        <v>13</v>
      </c>
      <c r="D17" s="48">
        <v>2401040106</v>
      </c>
      <c r="E17" s="33" t="s">
        <v>183</v>
      </c>
      <c r="F17" s="34">
        <v>126</v>
      </c>
      <c r="G17" s="34">
        <v>132</v>
      </c>
      <c r="H17" s="34">
        <v>132</v>
      </c>
      <c r="I17" s="34">
        <v>170</v>
      </c>
      <c r="J17" s="34">
        <v>132</v>
      </c>
      <c r="K17" s="128">
        <v>200</v>
      </c>
      <c r="L17" s="34">
        <v>140</v>
      </c>
      <c r="M17" s="35">
        <f>SUM(F17:L17)</f>
        <v>1032</v>
      </c>
      <c r="N17" s="164">
        <f>MIN(F17,G17,H17,I17,J17,L17)</f>
        <v>126</v>
      </c>
      <c r="O17" s="162">
        <f>K17</f>
        <v>200</v>
      </c>
      <c r="P17" s="35">
        <f>M17-N17-O17</f>
        <v>706</v>
      </c>
      <c r="R17" s="22"/>
    </row>
    <row r="18" spans="1:18" ht="19.5" customHeight="1">
      <c r="A18" s="153">
        <v>3</v>
      </c>
      <c r="B18" s="157" t="s">
        <v>18</v>
      </c>
      <c r="C18" s="47" t="s">
        <v>76</v>
      </c>
      <c r="D18" s="48">
        <v>2473004008</v>
      </c>
      <c r="E18" s="48">
        <v>1993</v>
      </c>
      <c r="F18" s="128">
        <v>122</v>
      </c>
      <c r="G18" s="34">
        <v>122</v>
      </c>
      <c r="H18" s="34">
        <v>150</v>
      </c>
      <c r="I18" s="34">
        <v>0</v>
      </c>
      <c r="J18" s="34">
        <v>122</v>
      </c>
      <c r="K18" s="34">
        <v>150</v>
      </c>
      <c r="L18" s="34">
        <v>126</v>
      </c>
      <c r="M18" s="35">
        <f>SUM(F18:L18)</f>
        <v>792</v>
      </c>
      <c r="N18" s="164">
        <f>MIN(G18:L18)</f>
        <v>0</v>
      </c>
      <c r="O18" s="162">
        <f>F18</f>
        <v>122</v>
      </c>
      <c r="P18" s="35">
        <f>M18-N18-O18</f>
        <v>670</v>
      </c>
      <c r="R18" s="22"/>
    </row>
    <row r="19" spans="1:16" ht="19.5" customHeight="1">
      <c r="A19" s="153">
        <v>4</v>
      </c>
      <c r="B19" s="154" t="s">
        <v>37</v>
      </c>
      <c r="C19" s="32" t="s">
        <v>38</v>
      </c>
      <c r="D19" s="33" t="s">
        <v>97</v>
      </c>
      <c r="E19" s="33" t="s">
        <v>188</v>
      </c>
      <c r="F19" s="34">
        <v>150</v>
      </c>
      <c r="G19" s="34">
        <v>120</v>
      </c>
      <c r="H19" s="128">
        <v>140</v>
      </c>
      <c r="I19" s="34">
        <v>0</v>
      </c>
      <c r="J19" s="34">
        <v>150</v>
      </c>
      <c r="K19" s="34">
        <v>0</v>
      </c>
      <c r="L19" s="34">
        <v>150</v>
      </c>
      <c r="M19" s="35">
        <f>SUM(F19:L19)</f>
        <v>710</v>
      </c>
      <c r="N19" s="164">
        <f>MIN(F19,G19,I19,J19,K19,L19)</f>
        <v>0</v>
      </c>
      <c r="O19" s="162">
        <f>H19</f>
        <v>140</v>
      </c>
      <c r="P19" s="35">
        <f>M19-N19-O19</f>
        <v>570</v>
      </c>
    </row>
    <row r="20" spans="1:16" ht="19.5" customHeight="1">
      <c r="A20" s="153">
        <v>5</v>
      </c>
      <c r="B20" s="155" t="s">
        <v>36</v>
      </c>
      <c r="C20" s="37" t="s">
        <v>8</v>
      </c>
      <c r="D20" s="33" t="s">
        <v>95</v>
      </c>
      <c r="E20" s="38" t="s">
        <v>186</v>
      </c>
      <c r="F20" s="34">
        <v>132</v>
      </c>
      <c r="G20" s="34">
        <v>126</v>
      </c>
      <c r="H20" s="34">
        <v>0</v>
      </c>
      <c r="I20" s="34">
        <v>0</v>
      </c>
      <c r="J20" s="34">
        <v>120</v>
      </c>
      <c r="K20" s="128">
        <v>170</v>
      </c>
      <c r="L20" s="34">
        <v>170</v>
      </c>
      <c r="M20" s="35">
        <f>SUM(F20:L20)</f>
        <v>718</v>
      </c>
      <c r="N20" s="164">
        <f>MIN(F20,G20,H20,I20,J20,L20)</f>
        <v>0</v>
      </c>
      <c r="O20" s="162">
        <f>K20</f>
        <v>170</v>
      </c>
      <c r="P20" s="35">
        <f>M20-N20-O20</f>
        <v>548</v>
      </c>
    </row>
    <row r="21" spans="1:16" ht="19.5" customHeight="1">
      <c r="A21" s="153">
        <v>6</v>
      </c>
      <c r="B21" s="155" t="s">
        <v>12</v>
      </c>
      <c r="C21" s="37" t="s">
        <v>4</v>
      </c>
      <c r="D21" s="38" t="s">
        <v>96</v>
      </c>
      <c r="E21" s="38" t="s">
        <v>187</v>
      </c>
      <c r="F21" s="34">
        <v>170</v>
      </c>
      <c r="G21" s="34">
        <v>170</v>
      </c>
      <c r="H21" s="34">
        <v>0</v>
      </c>
      <c r="I21" s="34">
        <v>200</v>
      </c>
      <c r="J21" s="128">
        <v>170</v>
      </c>
      <c r="K21" s="34">
        <v>0</v>
      </c>
      <c r="L21" s="34">
        <v>0</v>
      </c>
      <c r="M21" s="35">
        <f>SUM(F21:L21)</f>
        <v>710</v>
      </c>
      <c r="N21" s="164">
        <f>MIN(F21,G21,H21,I21,K21,L21)</f>
        <v>0</v>
      </c>
      <c r="O21" s="162">
        <f>J21</f>
        <v>170</v>
      </c>
      <c r="P21" s="35">
        <f>M21-N21-O21</f>
        <v>540</v>
      </c>
    </row>
    <row r="22" spans="1:16" ht="19.5" customHeight="1">
      <c r="A22" s="153">
        <v>7</v>
      </c>
      <c r="B22" s="154" t="s">
        <v>289</v>
      </c>
      <c r="C22" s="37" t="s">
        <v>9</v>
      </c>
      <c r="D22" s="33" t="s">
        <v>290</v>
      </c>
      <c r="E22" s="33" t="s">
        <v>188</v>
      </c>
      <c r="F22" s="34">
        <v>140</v>
      </c>
      <c r="G22" s="34">
        <v>150</v>
      </c>
      <c r="H22" s="128">
        <v>0</v>
      </c>
      <c r="I22" s="34">
        <v>0</v>
      </c>
      <c r="J22" s="34">
        <v>140</v>
      </c>
      <c r="K22" s="34">
        <v>0</v>
      </c>
      <c r="L22" s="34">
        <v>0</v>
      </c>
      <c r="M22" s="35">
        <f>SUM(F22:L22)</f>
        <v>430</v>
      </c>
      <c r="N22" s="164">
        <f>MIN(F22,G22,I22,J22,K22,L22)</f>
        <v>0</v>
      </c>
      <c r="O22" s="162">
        <f>H22</f>
        <v>0</v>
      </c>
      <c r="P22" s="35">
        <f>M22-N22-O22</f>
        <v>430</v>
      </c>
    </row>
    <row r="23" spans="1:16" ht="19.5" customHeight="1">
      <c r="A23" s="153">
        <v>8</v>
      </c>
      <c r="B23" s="156" t="s">
        <v>102</v>
      </c>
      <c r="C23" s="66" t="s">
        <v>103</v>
      </c>
      <c r="D23" s="48">
        <v>2438125059</v>
      </c>
      <c r="E23" s="48">
        <v>1991</v>
      </c>
      <c r="F23" s="34">
        <v>0</v>
      </c>
      <c r="G23" s="34">
        <v>140</v>
      </c>
      <c r="H23" s="128">
        <v>126</v>
      </c>
      <c r="I23" s="34">
        <v>150</v>
      </c>
      <c r="J23" s="34">
        <v>126</v>
      </c>
      <c r="K23" s="34">
        <v>0</v>
      </c>
      <c r="L23" s="34">
        <v>0</v>
      </c>
      <c r="M23" s="35">
        <f>SUM(F23:L23)</f>
        <v>542</v>
      </c>
      <c r="N23" s="164">
        <f>MIN(F23,G23,I23,J23,K23,L23)</f>
        <v>0</v>
      </c>
      <c r="O23" s="162">
        <f>H23</f>
        <v>126</v>
      </c>
      <c r="P23" s="35">
        <f>M23-N23-O23</f>
        <v>416</v>
      </c>
    </row>
    <row r="24" spans="1:16" ht="19.5" customHeight="1">
      <c r="A24" s="153">
        <v>9</v>
      </c>
      <c r="B24" s="189" t="s">
        <v>28</v>
      </c>
      <c r="C24" s="112" t="s">
        <v>191</v>
      </c>
      <c r="D24" s="33">
        <v>2474284035</v>
      </c>
      <c r="E24" s="83">
        <v>1993</v>
      </c>
      <c r="F24" s="34">
        <v>0</v>
      </c>
      <c r="G24" s="34">
        <v>0</v>
      </c>
      <c r="H24" s="34">
        <v>0</v>
      </c>
      <c r="I24" s="128">
        <v>132</v>
      </c>
      <c r="J24" s="34">
        <v>0</v>
      </c>
      <c r="K24" s="34">
        <v>0</v>
      </c>
      <c r="L24" s="34">
        <v>132</v>
      </c>
      <c r="M24" s="35">
        <f>SUM(F24:L24)</f>
        <v>264</v>
      </c>
      <c r="N24" s="164">
        <f>MIN(F24,G24,H24,J24,K24,L24)</f>
        <v>0</v>
      </c>
      <c r="O24" s="162">
        <f>I24</f>
        <v>132</v>
      </c>
      <c r="P24" s="35">
        <f>M24-N24-O24</f>
        <v>132</v>
      </c>
    </row>
    <row r="25" spans="1:16" ht="19.5" customHeight="1">
      <c r="A25" s="153">
        <v>10</v>
      </c>
      <c r="B25" s="31" t="s">
        <v>28</v>
      </c>
      <c r="C25" s="43" t="s">
        <v>104</v>
      </c>
      <c r="D25" s="45">
        <v>2474284033</v>
      </c>
      <c r="E25" s="48">
        <v>1991</v>
      </c>
      <c r="F25" s="34">
        <v>0</v>
      </c>
      <c r="G25" s="34">
        <v>0</v>
      </c>
      <c r="H25" s="34">
        <v>0</v>
      </c>
      <c r="I25" s="128">
        <v>0</v>
      </c>
      <c r="J25" s="34">
        <v>0</v>
      </c>
      <c r="K25" s="34">
        <v>0</v>
      </c>
      <c r="L25" s="34">
        <v>122</v>
      </c>
      <c r="M25" s="35">
        <f>SUM(F25:L25)</f>
        <v>122</v>
      </c>
      <c r="N25" s="164">
        <f>MIN(F25,G25,H25,J25,K25,L25)</f>
        <v>0</v>
      </c>
      <c r="O25" s="162">
        <f>I25</f>
        <v>0</v>
      </c>
      <c r="P25" s="35">
        <f>M25-N25-O25</f>
        <v>122</v>
      </c>
    </row>
    <row r="26" spans="1:16" ht="19.5" customHeight="1">
      <c r="A26" s="153">
        <v>11</v>
      </c>
      <c r="B26" s="46" t="s">
        <v>460</v>
      </c>
      <c r="C26" s="47" t="s">
        <v>16</v>
      </c>
      <c r="D26" s="48">
        <v>2438125027</v>
      </c>
      <c r="E26" s="48">
        <v>1991</v>
      </c>
      <c r="F26" s="34">
        <v>0</v>
      </c>
      <c r="G26" s="34">
        <v>0</v>
      </c>
      <c r="H26" s="128">
        <v>170</v>
      </c>
      <c r="I26" s="34">
        <v>0</v>
      </c>
      <c r="J26" s="34">
        <v>0</v>
      </c>
      <c r="K26" s="34">
        <v>0</v>
      </c>
      <c r="L26" s="34">
        <v>0</v>
      </c>
      <c r="M26" s="35">
        <f>SUM(F26:L26)</f>
        <v>170</v>
      </c>
      <c r="N26" s="164">
        <f>MIN(F26,G26,I26,J26,K26,L26)</f>
        <v>0</v>
      </c>
      <c r="O26" s="162">
        <f>H26</f>
        <v>170</v>
      </c>
      <c r="P26" s="35">
        <f>M26-N26-O26</f>
        <v>0</v>
      </c>
    </row>
    <row r="27" spans="1:16" ht="19.5" customHeight="1" thickBot="1">
      <c r="A27" s="153">
        <v>12</v>
      </c>
      <c r="B27" s="158" t="s">
        <v>479</v>
      </c>
      <c r="C27" s="150" t="s">
        <v>11</v>
      </c>
      <c r="D27" s="33" t="s">
        <v>480</v>
      </c>
      <c r="E27" s="38" t="s">
        <v>481</v>
      </c>
      <c r="F27" s="34">
        <v>0</v>
      </c>
      <c r="G27" s="34">
        <v>0</v>
      </c>
      <c r="H27" s="34">
        <v>0</v>
      </c>
      <c r="I27" s="128">
        <v>140</v>
      </c>
      <c r="J27" s="34">
        <v>0</v>
      </c>
      <c r="K27" s="34">
        <v>0</v>
      </c>
      <c r="L27" s="34">
        <v>0</v>
      </c>
      <c r="M27" s="35">
        <f>SUM(F27:L27)</f>
        <v>140</v>
      </c>
      <c r="N27" s="164">
        <f>MIN(F27,G27,H27,J27,K27,L27)</f>
        <v>0</v>
      </c>
      <c r="O27" s="162">
        <f>I27</f>
        <v>140</v>
      </c>
      <c r="P27" s="35">
        <f>M27-N27-O27</f>
        <v>0</v>
      </c>
    </row>
    <row r="28" spans="1:16" ht="19.5" customHeight="1">
      <c r="A28" s="62"/>
      <c r="B28" s="131"/>
      <c r="C28" s="132"/>
      <c r="D28" s="91"/>
      <c r="E28" s="91"/>
      <c r="F28" s="63"/>
      <c r="G28" s="63"/>
      <c r="H28" s="63"/>
      <c r="I28" s="63"/>
      <c r="J28" s="63"/>
      <c r="K28" s="63"/>
      <c r="L28" s="63"/>
      <c r="M28" s="61"/>
      <c r="N28" s="61"/>
      <c r="O28" s="61"/>
      <c r="P28" s="61"/>
    </row>
    <row r="29" spans="1:16" ht="19.5" customHeight="1" thickBot="1">
      <c r="A29" s="97"/>
      <c r="B29" s="97"/>
      <c r="C29" s="97"/>
      <c r="F29" s="97"/>
      <c r="G29" s="97"/>
      <c r="H29" s="97"/>
      <c r="I29" s="97"/>
      <c r="J29" s="97"/>
      <c r="M29" s="97"/>
      <c r="N29" s="97"/>
      <c r="O29" s="97"/>
      <c r="P29" s="97"/>
    </row>
    <row r="30" spans="1:16" ht="19.5" customHeight="1" thickBot="1">
      <c r="A30" s="183" t="s">
        <v>450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5"/>
    </row>
    <row r="31" spans="1:16" s="176" customFormat="1" ht="19.5" customHeight="1">
      <c r="A31" s="177" t="s">
        <v>45</v>
      </c>
      <c r="B31" s="178" t="s">
        <v>0</v>
      </c>
      <c r="C31" s="178" t="s">
        <v>1</v>
      </c>
      <c r="D31" s="178" t="s">
        <v>2</v>
      </c>
      <c r="E31" s="178" t="s">
        <v>143</v>
      </c>
      <c r="F31" s="178" t="s">
        <v>30</v>
      </c>
      <c r="G31" s="178" t="s">
        <v>31</v>
      </c>
      <c r="H31" s="178" t="s">
        <v>32</v>
      </c>
      <c r="I31" s="178" t="s">
        <v>33</v>
      </c>
      <c r="J31" s="178" t="s">
        <v>44</v>
      </c>
      <c r="K31" s="178" t="s">
        <v>124</v>
      </c>
      <c r="L31" s="178" t="s">
        <v>141</v>
      </c>
      <c r="M31" s="178" t="s">
        <v>3</v>
      </c>
      <c r="N31" s="173" t="s">
        <v>525</v>
      </c>
      <c r="O31" s="173" t="s">
        <v>526</v>
      </c>
      <c r="P31" s="178" t="s">
        <v>98</v>
      </c>
    </row>
    <row r="32" spans="1:16" ht="19.5" customHeight="1">
      <c r="A32" s="115">
        <v>1</v>
      </c>
      <c r="B32" s="31" t="s">
        <v>28</v>
      </c>
      <c r="C32" s="42" t="s">
        <v>191</v>
      </c>
      <c r="D32" s="33">
        <v>2474284035</v>
      </c>
      <c r="E32" s="83">
        <v>1993</v>
      </c>
      <c r="F32" s="34">
        <v>200</v>
      </c>
      <c r="G32" s="34">
        <v>200</v>
      </c>
      <c r="H32" s="34">
        <v>200</v>
      </c>
      <c r="I32" s="128">
        <v>0</v>
      </c>
      <c r="J32" s="34">
        <v>200</v>
      </c>
      <c r="K32" s="34">
        <v>200</v>
      </c>
      <c r="L32" s="34">
        <v>0</v>
      </c>
      <c r="M32" s="35">
        <f>SUM(F32:L32)</f>
        <v>1000</v>
      </c>
      <c r="N32" s="164">
        <f>MIN(F32,G32,H32,J32,K32,L32)</f>
        <v>0</v>
      </c>
      <c r="O32" s="162">
        <f>I32</f>
        <v>0</v>
      </c>
      <c r="P32" s="35">
        <f>M32-N32-O32</f>
        <v>1000</v>
      </c>
    </row>
    <row r="33" spans="1:18" ht="19.5" customHeight="1">
      <c r="A33" s="115">
        <v>2</v>
      </c>
      <c r="B33" s="31" t="s">
        <v>24</v>
      </c>
      <c r="C33" s="43" t="s">
        <v>13</v>
      </c>
      <c r="D33" s="33" t="s">
        <v>93</v>
      </c>
      <c r="E33" s="33" t="s">
        <v>183</v>
      </c>
      <c r="F33" s="34">
        <v>150</v>
      </c>
      <c r="G33" s="34">
        <v>150</v>
      </c>
      <c r="H33" s="34">
        <v>126</v>
      </c>
      <c r="I33" s="34">
        <v>170</v>
      </c>
      <c r="J33" s="34">
        <v>0</v>
      </c>
      <c r="K33" s="34">
        <v>170</v>
      </c>
      <c r="L33" s="34">
        <v>200</v>
      </c>
      <c r="M33" s="35">
        <f>SUM(F33:L33)</f>
        <v>966</v>
      </c>
      <c r="N33" s="164">
        <f>MIN(F33:L33)</f>
        <v>0</v>
      </c>
      <c r="O33" s="164">
        <f>IF(F33=N33,MIN(G33:L33),IF(G33=N33,MIN(F33,H33,I33,J33,K33,L33),IF(H33=N33,MIN(F33,G33,I33,J33,K33,L33),IF(I33=N33,MIN(F33,G33,H33,J33,K33,L33),IF(J33=N33,MIN(F33,G33,H33,I33,K33,L33),IF(K33=N33,MIN(F33,G33,H33,I33,J33,L33),IF(L33=N33,MIN(F33:K33))))))))</f>
        <v>126</v>
      </c>
      <c r="P33" s="35">
        <f>M33-N33-O33</f>
        <v>840</v>
      </c>
      <c r="R33" s="22"/>
    </row>
    <row r="34" spans="1:16" ht="19.5" customHeight="1">
      <c r="A34" s="115">
        <v>3</v>
      </c>
      <c r="B34" s="31" t="s">
        <v>54</v>
      </c>
      <c r="C34" s="43" t="s">
        <v>76</v>
      </c>
      <c r="D34" s="33" t="s">
        <v>291</v>
      </c>
      <c r="E34" s="33" t="s">
        <v>145</v>
      </c>
      <c r="F34" s="128">
        <v>140</v>
      </c>
      <c r="G34" s="34">
        <v>170</v>
      </c>
      <c r="H34" s="34">
        <v>150</v>
      </c>
      <c r="I34" s="34">
        <v>132</v>
      </c>
      <c r="J34" s="34">
        <v>150</v>
      </c>
      <c r="K34" s="34">
        <v>126</v>
      </c>
      <c r="L34" s="34">
        <v>170</v>
      </c>
      <c r="M34" s="35">
        <f>SUM(F34:L34)</f>
        <v>1038</v>
      </c>
      <c r="N34" s="164">
        <f>MIN(G34:L34)</f>
        <v>126</v>
      </c>
      <c r="O34" s="162">
        <f>F34</f>
        <v>140</v>
      </c>
      <c r="P34" s="35">
        <f>M34-N34-O34</f>
        <v>772</v>
      </c>
    </row>
    <row r="35" spans="1:16" ht="19.5" customHeight="1">
      <c r="A35" s="115">
        <v>4</v>
      </c>
      <c r="B35" s="31" t="s">
        <v>47</v>
      </c>
      <c r="C35" s="43" t="s">
        <v>89</v>
      </c>
      <c r="D35" s="33" t="s">
        <v>92</v>
      </c>
      <c r="E35" s="33" t="s">
        <v>183</v>
      </c>
      <c r="F35" s="34">
        <v>170</v>
      </c>
      <c r="G35" s="34">
        <v>132</v>
      </c>
      <c r="H35" s="128">
        <v>140</v>
      </c>
      <c r="I35" s="34">
        <v>150</v>
      </c>
      <c r="J35" s="34">
        <v>132</v>
      </c>
      <c r="K35" s="34">
        <v>132</v>
      </c>
      <c r="L35" s="34">
        <v>150</v>
      </c>
      <c r="M35" s="35">
        <f>SUM(F35:L35)</f>
        <v>1006</v>
      </c>
      <c r="N35" s="164">
        <f>MIN(F35,G35,I35,J35,K35,L35)</f>
        <v>132</v>
      </c>
      <c r="O35" s="162">
        <f>H35</f>
        <v>140</v>
      </c>
      <c r="P35" s="35">
        <f>M35-N35-O35</f>
        <v>734</v>
      </c>
    </row>
    <row r="36" spans="1:16" ht="19.5" customHeight="1">
      <c r="A36" s="115">
        <v>5</v>
      </c>
      <c r="B36" s="31" t="s">
        <v>21</v>
      </c>
      <c r="C36" s="43" t="s">
        <v>22</v>
      </c>
      <c r="D36" s="33" t="s">
        <v>77</v>
      </c>
      <c r="E36" s="45" t="s">
        <v>146</v>
      </c>
      <c r="F36" s="34">
        <v>132</v>
      </c>
      <c r="G36" s="128">
        <v>140</v>
      </c>
      <c r="H36" s="34">
        <v>132</v>
      </c>
      <c r="I36" s="34">
        <v>140</v>
      </c>
      <c r="J36" s="34">
        <v>140</v>
      </c>
      <c r="K36" s="34">
        <v>140</v>
      </c>
      <c r="L36" s="34">
        <v>140</v>
      </c>
      <c r="M36" s="35">
        <f>SUM(F36:L36)</f>
        <v>964</v>
      </c>
      <c r="N36" s="164">
        <f>MIN(F36,H36,I36,J36,K36,L36)</f>
        <v>132</v>
      </c>
      <c r="O36" s="162">
        <f>G36</f>
        <v>140</v>
      </c>
      <c r="P36" s="35">
        <f>M36-N36-O36</f>
        <v>692</v>
      </c>
    </row>
    <row r="37" spans="1:16" ht="19.5" customHeight="1">
      <c r="A37" s="115">
        <v>6</v>
      </c>
      <c r="B37" s="36" t="s">
        <v>24</v>
      </c>
      <c r="C37" s="42" t="s">
        <v>4</v>
      </c>
      <c r="D37" s="38" t="s">
        <v>78</v>
      </c>
      <c r="E37" s="48">
        <v>1993</v>
      </c>
      <c r="F37" s="34">
        <v>118</v>
      </c>
      <c r="G37" s="34">
        <v>114</v>
      </c>
      <c r="H37" s="34">
        <v>170</v>
      </c>
      <c r="I37" s="34">
        <v>0</v>
      </c>
      <c r="J37" s="34">
        <v>0</v>
      </c>
      <c r="K37" s="34">
        <v>118</v>
      </c>
      <c r="L37" s="34">
        <v>122</v>
      </c>
      <c r="M37" s="35">
        <f>SUM(F37:L37)</f>
        <v>642</v>
      </c>
      <c r="N37" s="164">
        <f>MIN(F37:L37)</f>
        <v>0</v>
      </c>
      <c r="O37" s="164">
        <f>IF(F37=N37,MIN(G37:L37),IF(G37=N37,MIN(F37,H37,I37,J37,K37,L37),IF(H37=N37,MIN(F37,G37,I37,J37,K37,L37),IF(I37=N37,MIN(F37,G37,H37,J37,K37,L37),IF(J37=N37,MIN(F37,G37,H37,I37,K37,L37),IF(K37=N37,MIN(F37,G37,H37,I37,J37,L37),IF(L37=N37,MIN(F37:K37))))))))</f>
        <v>0</v>
      </c>
      <c r="P37" s="35">
        <f>M37-N37-O37</f>
        <v>642</v>
      </c>
    </row>
    <row r="38" spans="1:16" ht="19.5" customHeight="1">
      <c r="A38" s="115">
        <v>7</v>
      </c>
      <c r="B38" s="31" t="s">
        <v>90</v>
      </c>
      <c r="C38" s="49" t="s">
        <v>180</v>
      </c>
      <c r="D38" s="33" t="s">
        <v>181</v>
      </c>
      <c r="E38" s="33" t="s">
        <v>146</v>
      </c>
      <c r="F38" s="34">
        <v>120</v>
      </c>
      <c r="G38" s="34">
        <v>120</v>
      </c>
      <c r="H38" s="34">
        <v>122</v>
      </c>
      <c r="I38" s="34">
        <v>0</v>
      </c>
      <c r="J38" s="34">
        <v>126</v>
      </c>
      <c r="K38" s="34">
        <v>120</v>
      </c>
      <c r="L38" s="34">
        <v>126</v>
      </c>
      <c r="M38" s="35">
        <f>SUM(F38:L38)</f>
        <v>734</v>
      </c>
      <c r="N38" s="164">
        <f>MIN(F38:L38)</f>
        <v>0</v>
      </c>
      <c r="O38" s="164">
        <f>IF(F38=N38,MIN(G38:L38),IF(G38=N38,MIN(F38,H38,I38,J38,K38,L38),IF(H38=N38,MIN(F38,G38,I38,J38,K38,L38),IF(I38=N38,MIN(F38,G38,H38,J38,K38,L38),IF(J38=N38,MIN(F38,G38,H38,I38,K38,L38),IF(K38=N38,MIN(F38,G38,H38,I38,J38,L38),IF(L38=N38,MIN(F38:K38))))))))</f>
        <v>120</v>
      </c>
      <c r="P38" s="35">
        <f>M38-N38-O38</f>
        <v>614</v>
      </c>
    </row>
    <row r="39" spans="1:16" ht="19.5" customHeight="1">
      <c r="A39" s="115">
        <v>8</v>
      </c>
      <c r="B39" s="31" t="s">
        <v>88</v>
      </c>
      <c r="C39" s="43" t="s">
        <v>4</v>
      </c>
      <c r="D39" s="33" t="s">
        <v>182</v>
      </c>
      <c r="E39" s="33" t="s">
        <v>173</v>
      </c>
      <c r="F39" s="34">
        <v>114</v>
      </c>
      <c r="G39" s="34">
        <v>118</v>
      </c>
      <c r="H39" s="34">
        <v>120</v>
      </c>
      <c r="I39" s="128">
        <v>122</v>
      </c>
      <c r="J39" s="34">
        <v>122</v>
      </c>
      <c r="K39" s="34">
        <v>116</v>
      </c>
      <c r="L39" s="34">
        <v>118</v>
      </c>
      <c r="M39" s="35">
        <f>SUM(F39:L39)</f>
        <v>830</v>
      </c>
      <c r="N39" s="164">
        <f>MIN(F39,G39,H39,J39,K39,L39)</f>
        <v>114</v>
      </c>
      <c r="O39" s="162">
        <f>I39</f>
        <v>122</v>
      </c>
      <c r="P39" s="35">
        <f>M39-N39-O39</f>
        <v>594</v>
      </c>
    </row>
    <row r="40" spans="1:16" ht="19.5" customHeight="1">
      <c r="A40" s="115">
        <v>9</v>
      </c>
      <c r="B40" s="31" t="s">
        <v>130</v>
      </c>
      <c r="C40" s="43" t="s">
        <v>55</v>
      </c>
      <c r="D40" s="33" t="s">
        <v>131</v>
      </c>
      <c r="E40" s="33" t="s">
        <v>146</v>
      </c>
      <c r="F40" s="34">
        <v>112</v>
      </c>
      <c r="G40" s="34">
        <v>116</v>
      </c>
      <c r="H40" s="34">
        <v>118</v>
      </c>
      <c r="I40" s="34">
        <v>120</v>
      </c>
      <c r="J40" s="34">
        <v>120</v>
      </c>
      <c r="K40" s="128">
        <v>122</v>
      </c>
      <c r="L40" s="34">
        <v>120</v>
      </c>
      <c r="M40" s="35">
        <f>SUM(F40:L40)</f>
        <v>828</v>
      </c>
      <c r="N40" s="164">
        <f>MIN(F40,G40,H40,I40,J40,L40)</f>
        <v>112</v>
      </c>
      <c r="O40" s="162">
        <f>K40</f>
        <v>122</v>
      </c>
      <c r="P40" s="35">
        <f>M40-N40-O40</f>
        <v>594</v>
      </c>
    </row>
    <row r="41" spans="1:16" ht="19.5" customHeight="1">
      <c r="A41" s="115">
        <v>10</v>
      </c>
      <c r="B41" s="31" t="s">
        <v>28</v>
      </c>
      <c r="C41" s="43" t="s">
        <v>104</v>
      </c>
      <c r="D41" s="45">
        <v>2474284033</v>
      </c>
      <c r="E41" s="48">
        <v>1991</v>
      </c>
      <c r="F41" s="34">
        <v>126</v>
      </c>
      <c r="G41" s="34">
        <v>0</v>
      </c>
      <c r="H41" s="34">
        <v>0</v>
      </c>
      <c r="I41" s="128">
        <v>200</v>
      </c>
      <c r="J41" s="34">
        <v>170</v>
      </c>
      <c r="K41" s="34">
        <v>150</v>
      </c>
      <c r="L41" s="34">
        <v>0</v>
      </c>
      <c r="M41" s="35">
        <f>SUM(F41:L41)</f>
        <v>646</v>
      </c>
      <c r="N41" s="164">
        <f>MIN(F41,G41,H41,J41,K41,L41)</f>
        <v>0</v>
      </c>
      <c r="O41" s="162">
        <f>I41</f>
        <v>200</v>
      </c>
      <c r="P41" s="35">
        <f>M41-N41-O41</f>
        <v>446</v>
      </c>
    </row>
    <row r="42" spans="1:16" ht="19.5" customHeight="1">
      <c r="A42" s="115">
        <v>11</v>
      </c>
      <c r="B42" s="31" t="s">
        <v>50</v>
      </c>
      <c r="C42" s="43" t="s">
        <v>178</v>
      </c>
      <c r="D42" s="33" t="s">
        <v>179</v>
      </c>
      <c r="E42" s="33" t="s">
        <v>173</v>
      </c>
      <c r="F42" s="34">
        <v>116</v>
      </c>
      <c r="G42" s="34">
        <v>126</v>
      </c>
      <c r="H42" s="34">
        <v>0</v>
      </c>
      <c r="I42" s="34">
        <v>126</v>
      </c>
      <c r="J42" s="34">
        <v>0</v>
      </c>
      <c r="K42" s="34">
        <v>0</v>
      </c>
      <c r="L42" s="34">
        <v>0</v>
      </c>
      <c r="M42" s="35">
        <f>SUM(F42:L42)</f>
        <v>368</v>
      </c>
      <c r="N42" s="164">
        <f>MIN(F42:L42)</f>
        <v>0</v>
      </c>
      <c r="O42" s="164">
        <f>IF(F42=N42,MIN(G42:L42),IF(G42=N42,MIN(F42,H42,I42,J42,K42,L42),IF(H42=N42,MIN(F42,G42,I42,J42,K42,L42),IF(I42=N42,MIN(F42,G42,H42,J42,K42,L42),IF(J42=N42,MIN(F42,G42,H42,I42,K42,L42),IF(K42=N42,MIN(F42,G42,H42,I42,J42,L42),IF(L42=N42,MIN(F42:K42))))))))</f>
        <v>0</v>
      </c>
      <c r="P42" s="35">
        <f>M42-N42-O42</f>
        <v>368</v>
      </c>
    </row>
    <row r="43" spans="1:16" ht="19.5" customHeight="1">
      <c r="A43" s="115">
        <v>12</v>
      </c>
      <c r="B43" s="31" t="s">
        <v>257</v>
      </c>
      <c r="C43" s="42" t="s">
        <v>258</v>
      </c>
      <c r="D43" s="33">
        <v>2474284054</v>
      </c>
      <c r="E43" s="83">
        <v>1990</v>
      </c>
      <c r="F43" s="34">
        <v>122</v>
      </c>
      <c r="G43" s="34">
        <v>122</v>
      </c>
      <c r="H43" s="34">
        <v>0</v>
      </c>
      <c r="I43" s="128">
        <v>0</v>
      </c>
      <c r="J43" s="34">
        <v>0</v>
      </c>
      <c r="K43" s="34">
        <v>0</v>
      </c>
      <c r="L43" s="34">
        <v>0</v>
      </c>
      <c r="M43" s="35">
        <f>SUM(F43:L43)</f>
        <v>244</v>
      </c>
      <c r="N43" s="164">
        <f>MIN(F43,G43,H43,J43,K43,L43)</f>
        <v>0</v>
      </c>
      <c r="O43" s="162">
        <f>I43</f>
        <v>0</v>
      </c>
      <c r="P43" s="35">
        <f>M43-N43-O43</f>
        <v>244</v>
      </c>
    </row>
    <row r="44" spans="1:16" ht="19.5" customHeight="1">
      <c r="A44" s="115">
        <v>13</v>
      </c>
      <c r="B44" s="31" t="s">
        <v>184</v>
      </c>
      <c r="C44" s="43" t="s">
        <v>185</v>
      </c>
      <c r="D44" s="48">
        <v>2438125083</v>
      </c>
      <c r="E44" s="33" t="s">
        <v>146</v>
      </c>
      <c r="F44" s="34">
        <v>110</v>
      </c>
      <c r="G44" s="34">
        <v>0</v>
      </c>
      <c r="H44" s="128">
        <v>0</v>
      </c>
      <c r="I44" s="34">
        <v>0</v>
      </c>
      <c r="J44" s="34">
        <v>0</v>
      </c>
      <c r="K44" s="34">
        <v>0</v>
      </c>
      <c r="L44" s="34">
        <v>0</v>
      </c>
      <c r="M44" s="35">
        <f>SUM(F44:L44)</f>
        <v>110</v>
      </c>
      <c r="N44" s="164">
        <f>MIN(F44,G44,I44,J44,K44,L44)</f>
        <v>0</v>
      </c>
      <c r="O44" s="162">
        <f>H44</f>
        <v>0</v>
      </c>
      <c r="P44" s="35">
        <f>M44-N44-O44</f>
        <v>110</v>
      </c>
    </row>
    <row r="45" spans="1:16" ht="19.5" customHeight="1">
      <c r="A45" s="115">
        <v>14</v>
      </c>
      <c r="B45" s="51" t="s">
        <v>125</v>
      </c>
      <c r="C45" s="56" t="s">
        <v>17</v>
      </c>
      <c r="D45" s="41">
        <v>2426002001</v>
      </c>
      <c r="E45" s="45" t="s">
        <v>144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128">
        <v>132</v>
      </c>
      <c r="M45" s="35">
        <f>SUM(F45:L45)</f>
        <v>132</v>
      </c>
      <c r="N45" s="164">
        <f>MIN(F45:K45)</f>
        <v>0</v>
      </c>
      <c r="O45" s="164">
        <f>L45</f>
        <v>132</v>
      </c>
      <c r="P45" s="35">
        <f>M45-N45-O45</f>
        <v>0</v>
      </c>
    </row>
    <row r="46" spans="1:16" ht="19.5" customHeight="1">
      <c r="A46" s="7"/>
      <c r="B46" s="103"/>
      <c r="C46" s="3"/>
      <c r="D46" s="9"/>
      <c r="E46" s="9"/>
      <c r="F46" s="5"/>
      <c r="G46" s="5"/>
      <c r="H46" s="5"/>
      <c r="I46" s="5"/>
      <c r="J46" s="5"/>
      <c r="K46" s="5"/>
      <c r="L46" s="5"/>
      <c r="M46" s="6"/>
      <c r="N46" s="6"/>
      <c r="O46" s="6"/>
      <c r="P46" s="6"/>
    </row>
    <row r="47" spans="1:16" ht="19.5" customHeight="1" thickBot="1">
      <c r="A47" s="97"/>
      <c r="B47" s="97"/>
      <c r="C47" s="97"/>
      <c r="F47" s="97"/>
      <c r="G47" s="97"/>
      <c r="H47" s="97"/>
      <c r="I47" s="97"/>
      <c r="J47" s="97"/>
      <c r="M47" s="97"/>
      <c r="N47" s="97"/>
      <c r="O47" s="97"/>
      <c r="P47" s="97"/>
    </row>
    <row r="48" spans="1:16" ht="19.5" customHeight="1" thickBot="1">
      <c r="A48" s="183" t="s">
        <v>451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5"/>
    </row>
    <row r="49" spans="1:16" s="176" customFormat="1" ht="19.5" customHeight="1">
      <c r="A49" s="177" t="s">
        <v>45</v>
      </c>
      <c r="B49" s="178" t="s">
        <v>0</v>
      </c>
      <c r="C49" s="178" t="s">
        <v>1</v>
      </c>
      <c r="D49" s="178" t="s">
        <v>2</v>
      </c>
      <c r="E49" s="178" t="s">
        <v>143</v>
      </c>
      <c r="F49" s="178" t="s">
        <v>30</v>
      </c>
      <c r="G49" s="178" t="s">
        <v>31</v>
      </c>
      <c r="H49" s="178" t="s">
        <v>32</v>
      </c>
      <c r="I49" s="178" t="s">
        <v>33</v>
      </c>
      <c r="J49" s="178" t="s">
        <v>44</v>
      </c>
      <c r="K49" s="178" t="s">
        <v>124</v>
      </c>
      <c r="L49" s="178" t="s">
        <v>141</v>
      </c>
      <c r="M49" s="178" t="s">
        <v>3</v>
      </c>
      <c r="N49" s="173" t="s">
        <v>525</v>
      </c>
      <c r="O49" s="173" t="s">
        <v>526</v>
      </c>
      <c r="P49" s="178" t="s">
        <v>98</v>
      </c>
    </row>
    <row r="50" spans="1:16" ht="19.5" customHeight="1">
      <c r="A50" s="115">
        <v>1</v>
      </c>
      <c r="B50" s="31" t="s">
        <v>238</v>
      </c>
      <c r="C50" s="42" t="s">
        <v>100</v>
      </c>
      <c r="D50" s="33" t="s">
        <v>239</v>
      </c>
      <c r="E50" s="33" t="s">
        <v>145</v>
      </c>
      <c r="F50" s="34">
        <v>170</v>
      </c>
      <c r="G50" s="34">
        <v>200</v>
      </c>
      <c r="H50" s="34">
        <v>200</v>
      </c>
      <c r="I50" s="128">
        <v>170</v>
      </c>
      <c r="J50" s="34">
        <v>150</v>
      </c>
      <c r="K50" s="34">
        <v>132</v>
      </c>
      <c r="L50" s="34">
        <v>170</v>
      </c>
      <c r="M50" s="35">
        <f>SUM(F50:L50)</f>
        <v>1192</v>
      </c>
      <c r="N50" s="164">
        <f>MIN(F50,G50,H50,J50,K50,L50)</f>
        <v>132</v>
      </c>
      <c r="O50" s="162">
        <f>I50</f>
        <v>170</v>
      </c>
      <c r="P50" s="35">
        <f>M50-N50-O50</f>
        <v>890</v>
      </c>
    </row>
    <row r="51" spans="1:16" ht="19.5" customHeight="1">
      <c r="A51" s="115">
        <v>2</v>
      </c>
      <c r="B51" s="36" t="s">
        <v>40</v>
      </c>
      <c r="C51" s="42" t="s">
        <v>189</v>
      </c>
      <c r="D51" s="71">
        <v>2473140054</v>
      </c>
      <c r="E51" s="33" t="s">
        <v>144</v>
      </c>
      <c r="F51" s="34">
        <v>200</v>
      </c>
      <c r="G51" s="34">
        <v>132</v>
      </c>
      <c r="H51" s="34">
        <v>170</v>
      </c>
      <c r="I51" s="34">
        <v>150</v>
      </c>
      <c r="J51" s="128">
        <v>200</v>
      </c>
      <c r="K51" s="34">
        <v>126</v>
      </c>
      <c r="L51" s="34">
        <v>126</v>
      </c>
      <c r="M51" s="35">
        <f>SUM(F51:L51)</f>
        <v>1104</v>
      </c>
      <c r="N51" s="164">
        <f>MIN(F51,G51,H51,I51,K51,L51)</f>
        <v>126</v>
      </c>
      <c r="O51" s="162">
        <f>J51</f>
        <v>200</v>
      </c>
      <c r="P51" s="35">
        <f>M51-N51-O51</f>
        <v>778</v>
      </c>
    </row>
    <row r="52" spans="1:16" ht="19.5" customHeight="1">
      <c r="A52" s="115">
        <v>3</v>
      </c>
      <c r="B52" s="51" t="s">
        <v>125</v>
      </c>
      <c r="C52" s="56" t="s">
        <v>17</v>
      </c>
      <c r="D52" s="41">
        <v>2426002001</v>
      </c>
      <c r="E52" s="45" t="s">
        <v>144</v>
      </c>
      <c r="F52" s="34">
        <v>140</v>
      </c>
      <c r="G52" s="34">
        <v>126</v>
      </c>
      <c r="H52" s="34">
        <v>126</v>
      </c>
      <c r="I52" s="34">
        <v>140</v>
      </c>
      <c r="J52" s="34">
        <v>170</v>
      </c>
      <c r="K52" s="34">
        <v>200</v>
      </c>
      <c r="L52" s="128">
        <v>0</v>
      </c>
      <c r="M52" s="35">
        <f>SUM(F52:L52)</f>
        <v>902</v>
      </c>
      <c r="N52" s="164">
        <f>MIN(F52:K52)</f>
        <v>126</v>
      </c>
      <c r="O52" s="164">
        <f>L52</f>
        <v>0</v>
      </c>
      <c r="P52" s="35">
        <f>M52-N52-O52</f>
        <v>776</v>
      </c>
    </row>
    <row r="53" spans="1:16" ht="19.5" customHeight="1">
      <c r="A53" s="115">
        <v>4</v>
      </c>
      <c r="B53" s="51" t="s">
        <v>190</v>
      </c>
      <c r="C53" s="56" t="s">
        <v>191</v>
      </c>
      <c r="D53" s="41">
        <v>2474284018</v>
      </c>
      <c r="E53" s="45" t="s">
        <v>146</v>
      </c>
      <c r="F53" s="34">
        <v>114</v>
      </c>
      <c r="G53" s="34">
        <v>170</v>
      </c>
      <c r="H53" s="34">
        <v>120</v>
      </c>
      <c r="I53" s="128">
        <v>0</v>
      </c>
      <c r="J53" s="34">
        <v>132</v>
      </c>
      <c r="K53" s="34">
        <v>150</v>
      </c>
      <c r="L53" s="34">
        <v>200</v>
      </c>
      <c r="M53" s="35">
        <f>SUM(F53:L53)</f>
        <v>886</v>
      </c>
      <c r="N53" s="164">
        <f>MIN(F53,G53,H53,J53,K53,L53)</f>
        <v>114</v>
      </c>
      <c r="O53" s="162">
        <f>I53</f>
        <v>0</v>
      </c>
      <c r="P53" s="35">
        <f>M53-N53-O53</f>
        <v>772</v>
      </c>
    </row>
    <row r="54" spans="1:19" ht="19.5" customHeight="1">
      <c r="A54" s="115">
        <v>5</v>
      </c>
      <c r="B54" s="123" t="s">
        <v>132</v>
      </c>
      <c r="C54" s="89" t="s">
        <v>104</v>
      </c>
      <c r="D54" s="166">
        <v>2442043151</v>
      </c>
      <c r="E54" s="41">
        <v>1993</v>
      </c>
      <c r="F54" s="34">
        <v>132</v>
      </c>
      <c r="G54" s="34">
        <v>140</v>
      </c>
      <c r="H54" s="34">
        <v>150</v>
      </c>
      <c r="I54" s="34">
        <v>126</v>
      </c>
      <c r="J54" s="34">
        <v>140</v>
      </c>
      <c r="K54" s="34">
        <v>170</v>
      </c>
      <c r="L54" s="34">
        <v>140</v>
      </c>
      <c r="M54" s="35">
        <f>SUM(F54:L54)</f>
        <v>998</v>
      </c>
      <c r="N54" s="164">
        <f>MIN(F54:L54)</f>
        <v>126</v>
      </c>
      <c r="O54" s="162">
        <f>IF(F54=N54,MIN(G54:L54),IF(G54=N54,MIN(F54,H54,I54,J54,K54,L54),IF(H54=N54,MIN(F54,G54,I54,J54,K54,L54),IF(I54=N54,MIN(F54,G54,H54,J54,K54,L54),IF(J54=N54,MIN(F54,G54,H54,I54,K54,L54),IF(K54=N54,MIN(F54,G54,H54,I54,J54,L54),IF(L54=N54,MIN(F54:K54))))))))</f>
        <v>132</v>
      </c>
      <c r="P54" s="35">
        <f>M54-N54-O54</f>
        <v>740</v>
      </c>
      <c r="S54" s="22"/>
    </row>
    <row r="55" spans="1:16" ht="19.5" customHeight="1">
      <c r="A55" s="115">
        <v>6</v>
      </c>
      <c r="B55" s="36" t="s">
        <v>190</v>
      </c>
      <c r="C55" s="42" t="s">
        <v>192</v>
      </c>
      <c r="D55" s="41">
        <v>2474284024</v>
      </c>
      <c r="E55" s="41">
        <v>1994</v>
      </c>
      <c r="F55" s="34">
        <v>126</v>
      </c>
      <c r="G55" s="34">
        <v>150</v>
      </c>
      <c r="H55" s="34">
        <v>122</v>
      </c>
      <c r="I55" s="128">
        <v>200</v>
      </c>
      <c r="J55" s="34">
        <v>122</v>
      </c>
      <c r="K55" s="34">
        <v>140</v>
      </c>
      <c r="L55" s="34">
        <v>132</v>
      </c>
      <c r="M55" s="35">
        <f>SUM(F55:L55)</f>
        <v>992</v>
      </c>
      <c r="N55" s="164">
        <f>MIN(F55,G55,H55,J55,K55,L55)</f>
        <v>122</v>
      </c>
      <c r="O55" s="162">
        <f>I55</f>
        <v>200</v>
      </c>
      <c r="P55" s="35">
        <f>M55-N55-O55</f>
        <v>670</v>
      </c>
    </row>
    <row r="56" spans="1:16" ht="19.5" customHeight="1">
      <c r="A56" s="115">
        <v>7</v>
      </c>
      <c r="B56" s="31" t="s">
        <v>42</v>
      </c>
      <c r="C56" s="43" t="s">
        <v>71</v>
      </c>
      <c r="D56" s="33" t="s">
        <v>72</v>
      </c>
      <c r="E56" s="33" t="s">
        <v>140</v>
      </c>
      <c r="F56" s="34">
        <v>112</v>
      </c>
      <c r="G56" s="34">
        <v>118</v>
      </c>
      <c r="H56" s="34">
        <v>132</v>
      </c>
      <c r="I56" s="34">
        <v>0</v>
      </c>
      <c r="J56" s="34">
        <v>0</v>
      </c>
      <c r="K56" s="34">
        <v>120</v>
      </c>
      <c r="L56" s="34">
        <v>150</v>
      </c>
      <c r="M56" s="35">
        <f>SUM(F56:L56)</f>
        <v>632</v>
      </c>
      <c r="N56" s="164">
        <f>MIN(F56:L56)</f>
        <v>0</v>
      </c>
      <c r="O56" s="164">
        <f>IF(F56=N56,MIN(G56:L56),IF(G56=N56,MIN(F56,H56,I56,J56,K56,L56),IF(H56=N56,MIN(F56,G56,I56,J56,K56,L56),IF(I56=N56,MIN(F56,G56,H56,J56,K56,L56),IF(J56=N56,MIN(F56,G56,H56,I56,K56,L56),IF(K56=N56,MIN(F56,G56,H56,I56,J56,L56),IF(L56=N56,MIN(F56:K56))))))))</f>
        <v>0</v>
      </c>
      <c r="P56" s="35">
        <f>M56-N56-O56</f>
        <v>632</v>
      </c>
    </row>
    <row r="57" spans="1:16" ht="19.5" customHeight="1">
      <c r="A57" s="115">
        <v>8</v>
      </c>
      <c r="B57" s="50" t="s">
        <v>90</v>
      </c>
      <c r="C57" s="44" t="s">
        <v>4</v>
      </c>
      <c r="D57" s="48">
        <v>2442002006</v>
      </c>
      <c r="E57" s="48">
        <v>1994</v>
      </c>
      <c r="F57" s="34">
        <v>108</v>
      </c>
      <c r="G57" s="34">
        <v>122</v>
      </c>
      <c r="H57" s="34">
        <v>116</v>
      </c>
      <c r="I57" s="34">
        <v>0</v>
      </c>
      <c r="J57" s="34">
        <v>126</v>
      </c>
      <c r="K57" s="34">
        <v>122</v>
      </c>
      <c r="L57" s="34">
        <v>122</v>
      </c>
      <c r="M57" s="35">
        <f>SUM(F57:L57)</f>
        <v>716</v>
      </c>
      <c r="N57" s="164">
        <f>MIN(F57:L57)</f>
        <v>0</v>
      </c>
      <c r="O57" s="164">
        <f>IF(F57=N57,MIN(G57:L57),IF(G57=N57,MIN(F57,H57,I57,J57,K57,L57),IF(H57=N57,MIN(F57,G57,I57,J57,K57,L57),IF(I57=N57,MIN(F57,G57,H57,J57,K57,L57),IF(J57=N57,MIN(F57,G57,H57,I57,K57,L57),IF(K57=N57,MIN(F57,G57,H57,I57,J57,L57),IF(L57=N57,MIN(F57:K57))))))))</f>
        <v>108</v>
      </c>
      <c r="P57" s="35">
        <f>M57-N57-O57</f>
        <v>608</v>
      </c>
    </row>
    <row r="58" spans="1:16" ht="19.5" customHeight="1">
      <c r="A58" s="115">
        <v>9</v>
      </c>
      <c r="B58" s="31" t="s">
        <v>253</v>
      </c>
      <c r="C58" s="42" t="s">
        <v>22</v>
      </c>
      <c r="D58" s="33" t="s">
        <v>254</v>
      </c>
      <c r="E58" s="83">
        <v>1992</v>
      </c>
      <c r="F58" s="34">
        <v>122</v>
      </c>
      <c r="G58" s="34">
        <v>120</v>
      </c>
      <c r="H58" s="34">
        <v>114</v>
      </c>
      <c r="I58" s="34">
        <v>116</v>
      </c>
      <c r="J58" s="34">
        <v>118</v>
      </c>
      <c r="K58" s="128">
        <v>116</v>
      </c>
      <c r="L58" s="34">
        <v>0</v>
      </c>
      <c r="M58" s="35">
        <f>SUM(F58:L58)</f>
        <v>706</v>
      </c>
      <c r="N58" s="164">
        <f>MIN(F58,G58,H58,I58,J58,L58)</f>
        <v>0</v>
      </c>
      <c r="O58" s="162">
        <f>K58</f>
        <v>116</v>
      </c>
      <c r="P58" s="35">
        <f>M58-N58-O58</f>
        <v>590</v>
      </c>
    </row>
    <row r="59" spans="1:16" ht="19.5" customHeight="1">
      <c r="A59" s="115">
        <v>10</v>
      </c>
      <c r="B59" s="51" t="s">
        <v>65</v>
      </c>
      <c r="C59" s="56" t="s">
        <v>321</v>
      </c>
      <c r="D59" s="41">
        <v>2473004007</v>
      </c>
      <c r="E59" s="45" t="s">
        <v>139</v>
      </c>
      <c r="F59" s="128">
        <v>0</v>
      </c>
      <c r="G59" s="34">
        <v>110</v>
      </c>
      <c r="H59" s="34">
        <v>112</v>
      </c>
      <c r="I59" s="34">
        <v>108</v>
      </c>
      <c r="J59" s="34">
        <v>0</v>
      </c>
      <c r="K59" s="34">
        <v>118</v>
      </c>
      <c r="L59" s="34">
        <v>118</v>
      </c>
      <c r="M59" s="35">
        <f>SUM(F59:L59)</f>
        <v>566</v>
      </c>
      <c r="N59" s="164">
        <f>MIN(G59:L59)</f>
        <v>0</v>
      </c>
      <c r="O59" s="162">
        <f>F59</f>
        <v>0</v>
      </c>
      <c r="P59" s="35">
        <f>M59-N59-O59</f>
        <v>566</v>
      </c>
    </row>
    <row r="60" spans="1:16" ht="19.5" customHeight="1">
      <c r="A60" s="115">
        <v>11</v>
      </c>
      <c r="B60" s="31" t="s">
        <v>109</v>
      </c>
      <c r="C60" s="42" t="s">
        <v>101</v>
      </c>
      <c r="D60" s="33" t="s">
        <v>215</v>
      </c>
      <c r="E60" s="33" t="s">
        <v>145</v>
      </c>
      <c r="F60" s="34">
        <v>118</v>
      </c>
      <c r="G60" s="34">
        <v>116</v>
      </c>
      <c r="H60" s="34">
        <v>110</v>
      </c>
      <c r="I60" s="34">
        <v>118</v>
      </c>
      <c r="J60" s="34">
        <v>0</v>
      </c>
      <c r="K60" s="34">
        <v>0</v>
      </c>
      <c r="L60" s="34">
        <v>0</v>
      </c>
      <c r="M60" s="35">
        <f>SUM(F60:L60)</f>
        <v>462</v>
      </c>
      <c r="N60" s="164">
        <f>MIN(F60:L60)</f>
        <v>0</v>
      </c>
      <c r="O60" s="164">
        <f>IF(F60=N60,MIN(G60:L60),IF(G60=N60,MIN(F60,H60,I60,J60,K60,L60),IF(H60=N60,MIN(F60,G60,I60,J60,K60,L60),IF(I60=N60,MIN(F60,G60,H60,J60,K60,L60),IF(J60=N60,MIN(F60,G60,H60,I60,K60,L60),IF(K60=N60,MIN(F60,G60,H60,I60,J60,L60),IF(L60=N60,MIN(F60:K60))))))))</f>
        <v>0</v>
      </c>
      <c r="P60" s="35">
        <f>M60-N60-O60</f>
        <v>462</v>
      </c>
    </row>
    <row r="61" spans="1:16" ht="19.5" customHeight="1">
      <c r="A61" s="115">
        <v>12</v>
      </c>
      <c r="B61" s="31" t="s">
        <v>29</v>
      </c>
      <c r="C61" s="43" t="s">
        <v>15</v>
      </c>
      <c r="D61" s="33" t="s">
        <v>74</v>
      </c>
      <c r="E61" s="33" t="s">
        <v>138</v>
      </c>
      <c r="F61" s="34">
        <v>104</v>
      </c>
      <c r="G61" s="34">
        <v>114</v>
      </c>
      <c r="H61" s="128">
        <v>118</v>
      </c>
      <c r="I61" s="34">
        <v>112</v>
      </c>
      <c r="J61" s="34">
        <v>120</v>
      </c>
      <c r="K61" s="34">
        <v>0</v>
      </c>
      <c r="L61" s="34">
        <v>0</v>
      </c>
      <c r="M61" s="35">
        <f>SUM(F61:L61)</f>
        <v>568</v>
      </c>
      <c r="N61" s="164">
        <f>MIN(F61,G61,I61,J61,K61,L61)</f>
        <v>0</v>
      </c>
      <c r="O61" s="162">
        <f>H61</f>
        <v>118</v>
      </c>
      <c r="P61" s="35">
        <f>M61-N61-O61</f>
        <v>450</v>
      </c>
    </row>
    <row r="62" spans="1:16" ht="19.5" customHeight="1">
      <c r="A62" s="115">
        <v>13</v>
      </c>
      <c r="B62" s="51" t="s">
        <v>266</v>
      </c>
      <c r="C62" s="56" t="s">
        <v>267</v>
      </c>
      <c r="D62" s="41">
        <v>2438125096</v>
      </c>
      <c r="E62" s="45" t="s">
        <v>144</v>
      </c>
      <c r="F62" s="34">
        <v>100</v>
      </c>
      <c r="G62" s="34">
        <v>106</v>
      </c>
      <c r="H62" s="128">
        <v>108</v>
      </c>
      <c r="I62" s="34">
        <v>114</v>
      </c>
      <c r="J62" s="34">
        <v>0</v>
      </c>
      <c r="K62" s="34">
        <v>112</v>
      </c>
      <c r="L62" s="34">
        <v>0</v>
      </c>
      <c r="M62" s="35">
        <f>SUM(F62:L62)</f>
        <v>540</v>
      </c>
      <c r="N62" s="164">
        <f>MIN(F62,G62,I62,J62,K62,L62)</f>
        <v>0</v>
      </c>
      <c r="O62" s="162">
        <f>H62</f>
        <v>108</v>
      </c>
      <c r="P62" s="35">
        <f>M62-N62-O62</f>
        <v>432</v>
      </c>
    </row>
    <row r="63" spans="1:16" ht="19.5" customHeight="1">
      <c r="A63" s="115">
        <v>14</v>
      </c>
      <c r="B63" s="31" t="s">
        <v>174</v>
      </c>
      <c r="C63" s="43" t="s">
        <v>175</v>
      </c>
      <c r="D63" s="48">
        <v>2473004029</v>
      </c>
      <c r="E63" s="33" t="s">
        <v>173</v>
      </c>
      <c r="F63" s="128">
        <v>102</v>
      </c>
      <c r="G63" s="34">
        <v>108</v>
      </c>
      <c r="H63" s="34">
        <v>0</v>
      </c>
      <c r="I63" s="34">
        <v>120</v>
      </c>
      <c r="J63" s="34">
        <v>0</v>
      </c>
      <c r="K63" s="34">
        <v>114</v>
      </c>
      <c r="L63" s="34">
        <v>0</v>
      </c>
      <c r="M63" s="35">
        <f>SUM(F63:L63)</f>
        <v>444</v>
      </c>
      <c r="N63" s="164">
        <f>MIN(G63:L63)</f>
        <v>0</v>
      </c>
      <c r="O63" s="162">
        <f>F63</f>
        <v>102</v>
      </c>
      <c r="P63" s="35">
        <f>M63-N63-O63</f>
        <v>342</v>
      </c>
    </row>
    <row r="64" spans="1:16" ht="19.5" customHeight="1">
      <c r="A64" s="115">
        <v>15</v>
      </c>
      <c r="B64" s="31" t="s">
        <v>305</v>
      </c>
      <c r="C64" s="42" t="s">
        <v>193</v>
      </c>
      <c r="D64" s="33" t="s">
        <v>306</v>
      </c>
      <c r="E64" s="83">
        <v>1992</v>
      </c>
      <c r="F64" s="34">
        <v>110</v>
      </c>
      <c r="G64" s="34">
        <v>112</v>
      </c>
      <c r="H64" s="34">
        <v>0</v>
      </c>
      <c r="I64" s="34">
        <v>0</v>
      </c>
      <c r="J64" s="34">
        <v>0</v>
      </c>
      <c r="K64" s="128">
        <v>0</v>
      </c>
      <c r="L64" s="34">
        <v>0</v>
      </c>
      <c r="M64" s="35">
        <f>SUM(F64:L64)</f>
        <v>222</v>
      </c>
      <c r="N64" s="164">
        <f>MIN(F64,G64,H64,I64,J64,L64)</f>
        <v>0</v>
      </c>
      <c r="O64" s="162">
        <f>K64</f>
        <v>0</v>
      </c>
      <c r="P64" s="35">
        <f>M64-N64-O64</f>
        <v>222</v>
      </c>
    </row>
    <row r="65" spans="1:16" ht="19.5" customHeight="1">
      <c r="A65" s="115">
        <v>16</v>
      </c>
      <c r="B65" s="88" t="s">
        <v>177</v>
      </c>
      <c r="C65" s="49" t="s">
        <v>9</v>
      </c>
      <c r="D65" s="53">
        <v>2401040083</v>
      </c>
      <c r="E65" s="53">
        <v>1993</v>
      </c>
      <c r="F65" s="34">
        <v>98</v>
      </c>
      <c r="G65" s="34">
        <v>0</v>
      </c>
      <c r="H65" s="34">
        <v>0</v>
      </c>
      <c r="I65" s="34">
        <v>0</v>
      </c>
      <c r="J65" s="34">
        <v>116</v>
      </c>
      <c r="K65" s="128">
        <v>0</v>
      </c>
      <c r="L65" s="34">
        <v>0</v>
      </c>
      <c r="M65" s="35">
        <f>SUM(F65:L65)</f>
        <v>214</v>
      </c>
      <c r="N65" s="164">
        <f>MIN(F65,G65,H65,I65,J65,L65)</f>
        <v>0</v>
      </c>
      <c r="O65" s="162">
        <f>K65</f>
        <v>0</v>
      </c>
      <c r="P65" s="35">
        <f>M65-N65-O65</f>
        <v>214</v>
      </c>
    </row>
    <row r="66" spans="1:16" ht="19.5" customHeight="1">
      <c r="A66" s="115">
        <v>17</v>
      </c>
      <c r="B66" s="50" t="s">
        <v>263</v>
      </c>
      <c r="C66" s="56" t="s">
        <v>264</v>
      </c>
      <c r="D66" s="33" t="s">
        <v>265</v>
      </c>
      <c r="E66" s="33" t="s">
        <v>146</v>
      </c>
      <c r="F66" s="34">
        <v>150</v>
      </c>
      <c r="G66" s="34">
        <v>0</v>
      </c>
      <c r="H66" s="128">
        <v>140</v>
      </c>
      <c r="I66" s="34">
        <v>0</v>
      </c>
      <c r="J66" s="34">
        <v>0</v>
      </c>
      <c r="K66" s="34">
        <v>0</v>
      </c>
      <c r="L66" s="34">
        <v>0</v>
      </c>
      <c r="M66" s="35">
        <f>SUM(F66:L66)</f>
        <v>290</v>
      </c>
      <c r="N66" s="164">
        <f>MIN(F66,G66,I66,J66,K66,L66)</f>
        <v>0</v>
      </c>
      <c r="O66" s="162">
        <f>H66</f>
        <v>140</v>
      </c>
      <c r="P66" s="35">
        <f>M66-N66-O66</f>
        <v>150</v>
      </c>
    </row>
    <row r="67" spans="1:16" ht="19.5" customHeight="1">
      <c r="A67" s="115">
        <v>18</v>
      </c>
      <c r="B67" s="31" t="s">
        <v>302</v>
      </c>
      <c r="C67" s="43" t="s">
        <v>303</v>
      </c>
      <c r="D67" s="33" t="s">
        <v>304</v>
      </c>
      <c r="E67" s="33" t="s">
        <v>146</v>
      </c>
      <c r="F67" s="128">
        <v>116</v>
      </c>
      <c r="G67" s="34">
        <v>0</v>
      </c>
      <c r="H67" s="34">
        <v>0</v>
      </c>
      <c r="I67" s="34">
        <v>122</v>
      </c>
      <c r="J67" s="34">
        <v>0</v>
      </c>
      <c r="K67" s="34">
        <v>0</v>
      </c>
      <c r="L67" s="34">
        <v>0</v>
      </c>
      <c r="M67" s="35">
        <f>SUM(F67:L67)</f>
        <v>238</v>
      </c>
      <c r="N67" s="164">
        <f>MIN(G67:L67)</f>
        <v>0</v>
      </c>
      <c r="O67" s="162">
        <f>F67</f>
        <v>116</v>
      </c>
      <c r="P67" s="35">
        <f>M67-N67-O67</f>
        <v>122</v>
      </c>
    </row>
    <row r="68" spans="1:16" ht="19.5" customHeight="1">
      <c r="A68" s="115">
        <v>19</v>
      </c>
      <c r="B68" s="31" t="s">
        <v>80</v>
      </c>
      <c r="C68" s="42" t="s">
        <v>101</v>
      </c>
      <c r="D68" s="33" t="s">
        <v>216</v>
      </c>
      <c r="E68" s="33" t="s">
        <v>138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120</v>
      </c>
      <c r="M68" s="35">
        <f>SUM(F68:L68)</f>
        <v>120</v>
      </c>
      <c r="N68" s="164">
        <f>MIN(F68:L68)</f>
        <v>0</v>
      </c>
      <c r="O68" s="164">
        <f>IF(F68=N68,MIN(G68:L68),IF(G68=N68,MIN(F68,H68,I68,J68,K68,L68),IF(H68=N68,MIN(F68,G68,I68,J68,K68,L68),IF(I68=N68,MIN(F68,G68,H68,J68,K68,L68),IF(J68=N68,MIN(F68,G68,H68,I68,K68,L68),IF(K68=N68,MIN(F68,G68,H68,I68,J68,L68),IF(L68=N68,MIN(F68:K68))))))))</f>
        <v>0</v>
      </c>
      <c r="P68" s="35">
        <f>M68-N68-O68</f>
        <v>120</v>
      </c>
    </row>
    <row r="69" spans="1:16" ht="19.5" customHeight="1">
      <c r="A69" s="115">
        <v>20</v>
      </c>
      <c r="B69" s="51" t="s">
        <v>484</v>
      </c>
      <c r="C69" s="56" t="s">
        <v>485</v>
      </c>
      <c r="D69" s="41">
        <v>2401040014</v>
      </c>
      <c r="E69" s="45" t="s">
        <v>186</v>
      </c>
      <c r="F69" s="34">
        <v>0</v>
      </c>
      <c r="G69" s="34">
        <v>0</v>
      </c>
      <c r="H69" s="34">
        <v>0</v>
      </c>
      <c r="I69" s="34">
        <v>110</v>
      </c>
      <c r="J69" s="34">
        <v>0</v>
      </c>
      <c r="K69" s="128">
        <v>0</v>
      </c>
      <c r="L69" s="34">
        <v>0</v>
      </c>
      <c r="M69" s="35">
        <f>SUM(F69:L69)</f>
        <v>110</v>
      </c>
      <c r="N69" s="164">
        <f>MIN(F69,G69,H69,I69,J69,L69)</f>
        <v>0</v>
      </c>
      <c r="O69" s="162">
        <f>K69</f>
        <v>0</v>
      </c>
      <c r="P69" s="35">
        <f>M69-N69-O69</f>
        <v>110</v>
      </c>
    </row>
    <row r="70" spans="1:16" ht="19.5" customHeight="1">
      <c r="A70" s="115">
        <v>21</v>
      </c>
      <c r="B70" s="51" t="s">
        <v>444</v>
      </c>
      <c r="C70" s="56" t="s">
        <v>268</v>
      </c>
      <c r="D70" s="41">
        <v>2426002002</v>
      </c>
      <c r="E70" s="45" t="s">
        <v>144</v>
      </c>
      <c r="F70" s="34">
        <v>0</v>
      </c>
      <c r="G70" s="34">
        <v>104</v>
      </c>
      <c r="H70" s="34">
        <v>0</v>
      </c>
      <c r="I70" s="34">
        <v>0</v>
      </c>
      <c r="J70" s="34">
        <v>0</v>
      </c>
      <c r="K70" s="34">
        <v>0</v>
      </c>
      <c r="L70" s="128">
        <v>0</v>
      </c>
      <c r="M70" s="35">
        <f>SUM(F70:L70)</f>
        <v>104</v>
      </c>
      <c r="N70" s="164">
        <f>MIN(F70:K70)</f>
        <v>0</v>
      </c>
      <c r="O70" s="164">
        <f>L70</f>
        <v>0</v>
      </c>
      <c r="P70" s="35">
        <f>M70-N70-O70</f>
        <v>104</v>
      </c>
    </row>
    <row r="71" spans="1:16" ht="19.5" customHeight="1">
      <c r="A71" s="115">
        <v>22</v>
      </c>
      <c r="B71" s="51" t="s">
        <v>53</v>
      </c>
      <c r="C71" s="56" t="s">
        <v>89</v>
      </c>
      <c r="D71" s="38" t="s">
        <v>448</v>
      </c>
      <c r="E71" s="38" t="s">
        <v>146</v>
      </c>
      <c r="F71" s="34">
        <v>0</v>
      </c>
      <c r="G71" s="34">
        <v>102</v>
      </c>
      <c r="H71" s="128">
        <v>106</v>
      </c>
      <c r="I71" s="34">
        <v>0</v>
      </c>
      <c r="J71" s="34">
        <v>0</v>
      </c>
      <c r="K71" s="34">
        <v>0</v>
      </c>
      <c r="L71" s="34">
        <v>0</v>
      </c>
      <c r="M71" s="35">
        <f>SUM(F71:L71)</f>
        <v>208</v>
      </c>
      <c r="N71" s="164">
        <f>MIN(F71,G71,I71,J71,K71,L71)</f>
        <v>0</v>
      </c>
      <c r="O71" s="162">
        <f>H71</f>
        <v>106</v>
      </c>
      <c r="P71" s="35">
        <f>M71-N71-O71</f>
        <v>102</v>
      </c>
    </row>
    <row r="72" spans="1:16" ht="19.5" customHeight="1">
      <c r="A72" s="115">
        <v>23</v>
      </c>
      <c r="B72" s="51" t="s">
        <v>482</v>
      </c>
      <c r="C72" s="56" t="s">
        <v>117</v>
      </c>
      <c r="D72" s="41">
        <v>2474284041</v>
      </c>
      <c r="E72" s="45" t="s">
        <v>483</v>
      </c>
      <c r="F72" s="34">
        <v>0</v>
      </c>
      <c r="G72" s="34">
        <v>0</v>
      </c>
      <c r="H72" s="34">
        <v>0</v>
      </c>
      <c r="I72" s="128">
        <v>132</v>
      </c>
      <c r="J72" s="34">
        <v>0</v>
      </c>
      <c r="K72" s="34">
        <v>0</v>
      </c>
      <c r="L72" s="34">
        <v>0</v>
      </c>
      <c r="M72" s="35">
        <f>SUM(F72:L72)</f>
        <v>132</v>
      </c>
      <c r="N72" s="164">
        <f>MIN(F72,G72,H72,J72,K72,L72)</f>
        <v>0</v>
      </c>
      <c r="O72" s="162">
        <f>I72</f>
        <v>132</v>
      </c>
      <c r="P72" s="35">
        <f>M72-N72-O72</f>
        <v>0</v>
      </c>
    </row>
    <row r="73" spans="1:18" ht="19.5" customHeight="1">
      <c r="A73" s="115">
        <v>24</v>
      </c>
      <c r="B73" s="31" t="s">
        <v>255</v>
      </c>
      <c r="C73" s="42" t="s">
        <v>7</v>
      </c>
      <c r="D73" s="33" t="s">
        <v>256</v>
      </c>
      <c r="E73" s="83">
        <v>1991</v>
      </c>
      <c r="F73" s="128">
        <v>106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5">
        <f>SUM(F73:L73)</f>
        <v>106</v>
      </c>
      <c r="N73" s="164">
        <f>MIN(G73:L73)</f>
        <v>0</v>
      </c>
      <c r="O73" s="162">
        <f>F73</f>
        <v>106</v>
      </c>
      <c r="P73" s="35">
        <f>M73-N73-O73</f>
        <v>0</v>
      </c>
      <c r="R73" s="82"/>
    </row>
    <row r="74" spans="1:16" ht="19.5" customHeight="1">
      <c r="A74" s="97"/>
      <c r="B74" s="97"/>
      <c r="C74" s="86"/>
      <c r="D74" s="87"/>
      <c r="F74" s="59"/>
      <c r="G74" s="97"/>
      <c r="H74" s="97"/>
      <c r="I74" s="97"/>
      <c r="J74" s="97"/>
      <c r="M74" s="97"/>
      <c r="N74" s="97"/>
      <c r="O74" s="97"/>
      <c r="P74" s="97"/>
    </row>
    <row r="75" spans="1:16" ht="19.5" customHeight="1">
      <c r="A75" s="97"/>
      <c r="B75" s="97"/>
      <c r="C75" s="86"/>
      <c r="D75" s="87"/>
      <c r="F75" s="59"/>
      <c r="G75" s="97"/>
      <c r="H75" s="97"/>
      <c r="I75" s="97"/>
      <c r="J75" s="97"/>
      <c r="M75" s="97"/>
      <c r="N75" s="97"/>
      <c r="O75" s="97"/>
      <c r="P75" s="97"/>
    </row>
    <row r="76" spans="1:16" ht="19.5" customHeight="1" thickBot="1">
      <c r="A76" s="97"/>
      <c r="B76" s="97" t="s">
        <v>46</v>
      </c>
      <c r="C76" s="97"/>
      <c r="F76" s="97"/>
      <c r="G76" s="97"/>
      <c r="H76" s="97"/>
      <c r="I76" s="97"/>
      <c r="J76" s="97"/>
      <c r="M76" s="97"/>
      <c r="N76" s="97"/>
      <c r="O76" s="97"/>
      <c r="P76" s="97"/>
    </row>
    <row r="77" spans="1:16" ht="19.5" customHeight="1" thickBot="1">
      <c r="A77" s="183" t="s">
        <v>452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5"/>
    </row>
    <row r="78" spans="1:16" s="176" customFormat="1" ht="19.5" customHeight="1">
      <c r="A78" s="177" t="s">
        <v>45</v>
      </c>
      <c r="B78" s="178" t="s">
        <v>0</v>
      </c>
      <c r="C78" s="178" t="s">
        <v>1</v>
      </c>
      <c r="D78" s="178" t="s">
        <v>2</v>
      </c>
      <c r="E78" s="178" t="s">
        <v>143</v>
      </c>
      <c r="F78" s="178" t="s">
        <v>30</v>
      </c>
      <c r="G78" s="178" t="s">
        <v>31</v>
      </c>
      <c r="H78" s="178" t="s">
        <v>32</v>
      </c>
      <c r="I78" s="178" t="s">
        <v>33</v>
      </c>
      <c r="J78" s="178" t="s">
        <v>44</v>
      </c>
      <c r="K78" s="178" t="s">
        <v>124</v>
      </c>
      <c r="L78" s="178" t="s">
        <v>141</v>
      </c>
      <c r="M78" s="178" t="s">
        <v>3</v>
      </c>
      <c r="N78" s="173" t="s">
        <v>525</v>
      </c>
      <c r="O78" s="173" t="s">
        <v>526</v>
      </c>
      <c r="P78" s="178" t="s">
        <v>98</v>
      </c>
    </row>
    <row r="79" spans="1:16" ht="19.5" customHeight="1">
      <c r="A79" s="115">
        <v>1</v>
      </c>
      <c r="B79" s="50" t="s">
        <v>168</v>
      </c>
      <c r="C79" s="44" t="s">
        <v>51</v>
      </c>
      <c r="D79" s="33" t="s">
        <v>169</v>
      </c>
      <c r="E79" s="33" t="s">
        <v>145</v>
      </c>
      <c r="F79" s="34">
        <v>126</v>
      </c>
      <c r="G79" s="34">
        <v>200</v>
      </c>
      <c r="H79" s="34">
        <v>200</v>
      </c>
      <c r="I79" s="34">
        <v>170</v>
      </c>
      <c r="J79" s="34">
        <v>140</v>
      </c>
      <c r="K79" s="34">
        <v>200</v>
      </c>
      <c r="L79" s="34">
        <v>132</v>
      </c>
      <c r="M79" s="35">
        <f>SUM(F79:L79)</f>
        <v>1168</v>
      </c>
      <c r="N79" s="164">
        <f>MIN(F79:L79)</f>
        <v>126</v>
      </c>
      <c r="O79" s="162">
        <f>IF(F79=N79,MIN(G79:L79),IF(G79=N79,MIN(F79,H79,I79,J79,K79,L79),IF(H79=N79,MIN(F79,G79,I79,J79,K79,L79),IF(I79=N79,MIN(F79,G79,H79,J79,K79,L79),IF(J79=N79,MIN(F79,G79,H79,I79,K79,L79),IF(K79=N79,MIN(F79,G79,H79,I79,J79,L79),IF(L79=N79,MIN(F79:K79))))))))</f>
        <v>132</v>
      </c>
      <c r="P79" s="35">
        <f>M79-N79-O79</f>
        <v>910</v>
      </c>
    </row>
    <row r="80" spans="1:16" ht="19.5" customHeight="1">
      <c r="A80" s="115">
        <v>2</v>
      </c>
      <c r="B80" s="124" t="s">
        <v>238</v>
      </c>
      <c r="C80" s="138" t="s">
        <v>240</v>
      </c>
      <c r="D80" s="125" t="s">
        <v>241</v>
      </c>
      <c r="E80" s="33" t="s">
        <v>145</v>
      </c>
      <c r="F80" s="34">
        <v>200</v>
      </c>
      <c r="G80" s="34">
        <v>170</v>
      </c>
      <c r="H80" s="34">
        <v>132</v>
      </c>
      <c r="I80" s="128">
        <v>150</v>
      </c>
      <c r="J80" s="34">
        <v>200</v>
      </c>
      <c r="K80" s="34">
        <v>170</v>
      </c>
      <c r="L80" s="34">
        <v>170</v>
      </c>
      <c r="M80" s="35">
        <f>SUM(F80:L80)</f>
        <v>1192</v>
      </c>
      <c r="N80" s="164">
        <f>MIN(F80,G80,H80,J80,K80,L80)</f>
        <v>132</v>
      </c>
      <c r="O80" s="162">
        <f>I80</f>
        <v>150</v>
      </c>
      <c r="P80" s="35">
        <f>M80-N80-O80</f>
        <v>910</v>
      </c>
    </row>
    <row r="81" spans="1:16" ht="19.5" customHeight="1">
      <c r="A81" s="115">
        <v>3</v>
      </c>
      <c r="B81" s="51" t="s">
        <v>133</v>
      </c>
      <c r="C81" s="56" t="s">
        <v>134</v>
      </c>
      <c r="D81" s="67" t="s">
        <v>135</v>
      </c>
      <c r="E81" s="67" t="s">
        <v>145</v>
      </c>
      <c r="F81" s="34">
        <v>170</v>
      </c>
      <c r="G81" s="34">
        <v>140</v>
      </c>
      <c r="H81" s="34">
        <v>150</v>
      </c>
      <c r="I81" s="34">
        <v>126</v>
      </c>
      <c r="J81" s="34">
        <v>170</v>
      </c>
      <c r="K81" s="34">
        <v>140</v>
      </c>
      <c r="L81" s="34">
        <v>140</v>
      </c>
      <c r="M81" s="35">
        <f>SUM(F81:L81)</f>
        <v>1036</v>
      </c>
      <c r="N81" s="164">
        <f>MIN(F81:L81)</f>
        <v>126</v>
      </c>
      <c r="O81" s="162">
        <f>IF(F81=N81,MIN(G81:L81),IF(G81=N81,MIN(F81,H81,I81,J81,K81,L81),IF(H81=N81,MIN(F81,G81,I81,J81,K81,L81),IF(I81=N81,MIN(F81,G81,H81,J81,K81,L81),IF(J81=N81,MIN(F81,G81,H81,I81,K81,L81),IF(K81=N81,MIN(F81,G81,H81,I81,J81,L81),IF(L81=N81,MIN(F81:K81))))))))</f>
        <v>140</v>
      </c>
      <c r="P81" s="35">
        <f>M81-N81-O81</f>
        <v>770</v>
      </c>
    </row>
    <row r="82" spans="1:16" ht="19.5" customHeight="1">
      <c r="A82" s="115">
        <v>4</v>
      </c>
      <c r="B82" s="51" t="s">
        <v>136</v>
      </c>
      <c r="C82" s="56" t="s">
        <v>89</v>
      </c>
      <c r="D82" s="67" t="s">
        <v>137</v>
      </c>
      <c r="E82" s="67" t="s">
        <v>144</v>
      </c>
      <c r="F82" s="34">
        <v>132</v>
      </c>
      <c r="G82" s="34">
        <v>118</v>
      </c>
      <c r="H82" s="34">
        <v>140</v>
      </c>
      <c r="I82" s="34">
        <v>132</v>
      </c>
      <c r="J82" s="34">
        <v>132</v>
      </c>
      <c r="K82" s="34">
        <v>132</v>
      </c>
      <c r="L82" s="34">
        <v>150</v>
      </c>
      <c r="M82" s="35">
        <f>SUM(F82:L82)</f>
        <v>936</v>
      </c>
      <c r="N82" s="164">
        <f>MIN(F82:L82)</f>
        <v>118</v>
      </c>
      <c r="O82" s="162">
        <f>IF(F82=N82,MIN(G82:L82),IF(G82=N82,MIN(F82,H82,I82,J82,K82,L82),IF(H82=N82,MIN(F82,G82,I82,J82,K82,L82),IF(I82=N82,MIN(F82,G82,H82,J82,K82,L82),IF(J82=N82,MIN(F82,G82,H82,I82,K82,L82),IF(K82=N82,MIN(F82,G82,H82,I82,J82,L82),IF(L82=N82,MIN(F82:K82))))))))</f>
        <v>132</v>
      </c>
      <c r="P82" s="35">
        <f>M82-N82-O82</f>
        <v>686</v>
      </c>
    </row>
    <row r="83" spans="1:16" ht="19.5" customHeight="1">
      <c r="A83" s="115">
        <v>5</v>
      </c>
      <c r="B83" s="191" t="s">
        <v>52</v>
      </c>
      <c r="C83" s="138" t="s">
        <v>41</v>
      </c>
      <c r="D83" s="70">
        <v>2407142048</v>
      </c>
      <c r="E83" s="41">
        <v>1994</v>
      </c>
      <c r="F83" s="34">
        <v>112</v>
      </c>
      <c r="G83" s="34">
        <v>122</v>
      </c>
      <c r="H83" s="34">
        <v>122</v>
      </c>
      <c r="I83" s="34">
        <v>0</v>
      </c>
      <c r="J83" s="34">
        <v>0</v>
      </c>
      <c r="K83" s="34">
        <v>150</v>
      </c>
      <c r="L83" s="34">
        <v>126</v>
      </c>
      <c r="M83" s="35">
        <f>SUM(F83:L83)</f>
        <v>632</v>
      </c>
      <c r="N83" s="164">
        <f>MIN(F83:L83)</f>
        <v>0</v>
      </c>
      <c r="O83" s="164">
        <f>IF(F83=N83,MIN(G83:L83),IF(G83=N83,MIN(F83,H83,I83,J83,K83,L83),IF(H83=N83,MIN(F83,G83,I83,J83,K83,L83),IF(I83=N83,MIN(F83,G83,H83,J83,K83,L83),IF(J83=N83,MIN(F83,G83,H83,I83,K83,L83),IF(K83=N83,MIN(F83,G83,H83,I83,J83,L83),IF(L83=N83,MIN(F83:K83))))))))</f>
        <v>0</v>
      </c>
      <c r="P83" s="35">
        <f>M83-N83-O83</f>
        <v>632</v>
      </c>
    </row>
    <row r="84" spans="1:16" ht="19.5" customHeight="1">
      <c r="A84" s="115">
        <v>6</v>
      </c>
      <c r="B84" s="50" t="s">
        <v>122</v>
      </c>
      <c r="C84" s="56" t="s">
        <v>13</v>
      </c>
      <c r="D84" s="33">
        <v>2438125094</v>
      </c>
      <c r="E84" s="48">
        <v>1993</v>
      </c>
      <c r="F84" s="34">
        <v>150</v>
      </c>
      <c r="G84" s="34">
        <v>132</v>
      </c>
      <c r="H84" s="128">
        <v>0</v>
      </c>
      <c r="I84" s="34">
        <v>140</v>
      </c>
      <c r="J84" s="34">
        <v>0</v>
      </c>
      <c r="K84" s="34">
        <v>0</v>
      </c>
      <c r="L84" s="34">
        <v>200</v>
      </c>
      <c r="M84" s="35">
        <f>SUM(F84:L84)</f>
        <v>622</v>
      </c>
      <c r="N84" s="164">
        <f>MIN(F84,G84,I84,J84,K84,L84)</f>
        <v>0</v>
      </c>
      <c r="O84" s="162">
        <f>H84</f>
        <v>0</v>
      </c>
      <c r="P84" s="35">
        <f>M84-N84-O84</f>
        <v>622</v>
      </c>
    </row>
    <row r="85" spans="1:16" ht="19.5" customHeight="1">
      <c r="A85" s="115">
        <v>7</v>
      </c>
      <c r="B85" s="31" t="s">
        <v>204</v>
      </c>
      <c r="C85" s="42" t="s">
        <v>4</v>
      </c>
      <c r="D85" s="33" t="s">
        <v>242</v>
      </c>
      <c r="E85" s="83">
        <v>1994</v>
      </c>
      <c r="F85" s="34">
        <v>0</v>
      </c>
      <c r="G85" s="34">
        <v>114</v>
      </c>
      <c r="H85" s="34">
        <v>112</v>
      </c>
      <c r="I85" s="34">
        <v>120</v>
      </c>
      <c r="J85" s="34">
        <v>122</v>
      </c>
      <c r="K85" s="34">
        <v>118</v>
      </c>
      <c r="L85" s="34">
        <v>120</v>
      </c>
      <c r="M85" s="35">
        <f>SUM(F85:L85)</f>
        <v>706</v>
      </c>
      <c r="N85" s="164">
        <f>MIN(F85:L85)</f>
        <v>0</v>
      </c>
      <c r="O85" s="164">
        <f>IF(F85=N85,MIN(G85:L85),IF(G85=N85,MIN(F85,H85,I85,J85,K85,L85),IF(H85=N85,MIN(F85,G85,I85,J85,K85,L85),IF(I85=N85,MIN(F85,G85,H85,J85,K85,L85),IF(J85=N85,MIN(F85,G85,H85,I85,K85,L85),IF(K85=N85,MIN(F85,G85,H85,I85,J85,L85),IF(L85=N85,MIN(F85:K85))))))))</f>
        <v>112</v>
      </c>
      <c r="P85" s="35">
        <f>M85-N85-O85</f>
        <v>594</v>
      </c>
    </row>
    <row r="86" spans="1:16" ht="19.5" customHeight="1">
      <c r="A86" s="115">
        <v>8</v>
      </c>
      <c r="B86" s="51" t="s">
        <v>147</v>
      </c>
      <c r="C86" s="56" t="s">
        <v>9</v>
      </c>
      <c r="D86" s="38" t="s">
        <v>70</v>
      </c>
      <c r="E86" s="38" t="s">
        <v>145</v>
      </c>
      <c r="F86" s="34">
        <v>120</v>
      </c>
      <c r="G86" s="34">
        <v>116</v>
      </c>
      <c r="H86" s="128">
        <v>120</v>
      </c>
      <c r="I86" s="34">
        <v>0</v>
      </c>
      <c r="J86" s="34">
        <v>118</v>
      </c>
      <c r="K86" s="34">
        <v>122</v>
      </c>
      <c r="L86" s="34">
        <v>116</v>
      </c>
      <c r="M86" s="35">
        <f>SUM(F86:L86)</f>
        <v>712</v>
      </c>
      <c r="N86" s="164">
        <f>MIN(F86,G86,I86,J86,K86,L86)</f>
        <v>0</v>
      </c>
      <c r="O86" s="162">
        <f>H86</f>
        <v>120</v>
      </c>
      <c r="P86" s="35">
        <f>M86-N86-O86</f>
        <v>592</v>
      </c>
    </row>
    <row r="87" spans="1:16" ht="19.5" customHeight="1">
      <c r="A87" s="115">
        <v>9</v>
      </c>
      <c r="B87" s="130" t="s">
        <v>81</v>
      </c>
      <c r="C87" s="170" t="s">
        <v>82</v>
      </c>
      <c r="D87" s="171" t="s">
        <v>87</v>
      </c>
      <c r="E87" s="171" t="s">
        <v>145</v>
      </c>
      <c r="F87" s="147">
        <v>110</v>
      </c>
      <c r="G87" s="147">
        <v>112</v>
      </c>
      <c r="H87" s="169">
        <v>116</v>
      </c>
      <c r="I87" s="147">
        <v>0</v>
      </c>
      <c r="J87" s="147">
        <v>120</v>
      </c>
      <c r="K87" s="147">
        <v>120</v>
      </c>
      <c r="L87" s="34">
        <v>114</v>
      </c>
      <c r="M87" s="35">
        <f>SUM(F87:L87)</f>
        <v>692</v>
      </c>
      <c r="N87" s="164">
        <f>MIN(F87,G87,I87,J87,K87,L87)</f>
        <v>0</v>
      </c>
      <c r="O87" s="162">
        <f>H87</f>
        <v>116</v>
      </c>
      <c r="P87" s="35">
        <f>M87-N87-O87</f>
        <v>576</v>
      </c>
    </row>
    <row r="88" spans="1:16" ht="19.5" customHeight="1">
      <c r="A88" s="136">
        <v>10</v>
      </c>
      <c r="B88" s="31" t="s">
        <v>284</v>
      </c>
      <c r="C88" s="40" t="s">
        <v>285</v>
      </c>
      <c r="D88" s="33" t="s">
        <v>286</v>
      </c>
      <c r="E88" s="83">
        <v>1993</v>
      </c>
      <c r="F88" s="34">
        <v>108</v>
      </c>
      <c r="G88" s="34">
        <v>106</v>
      </c>
      <c r="H88" s="34">
        <v>118</v>
      </c>
      <c r="I88" s="34">
        <v>118</v>
      </c>
      <c r="J88" s="128">
        <v>114</v>
      </c>
      <c r="K88" s="34">
        <v>116</v>
      </c>
      <c r="L88" s="34">
        <v>0</v>
      </c>
      <c r="M88" s="35">
        <f>SUM(F88:L88)</f>
        <v>680</v>
      </c>
      <c r="N88" s="164">
        <f>MIN(F88,G88,H88,I88,K88,L88)</f>
        <v>0</v>
      </c>
      <c r="O88" s="162">
        <f>J88</f>
        <v>114</v>
      </c>
      <c r="P88" s="35">
        <f>M88-N88-O88</f>
        <v>566</v>
      </c>
    </row>
    <row r="89" spans="1:16" ht="19.5" customHeight="1">
      <c r="A89" s="115">
        <v>11</v>
      </c>
      <c r="B89" s="51" t="s">
        <v>221</v>
      </c>
      <c r="C89" s="56" t="s">
        <v>103</v>
      </c>
      <c r="D89" s="41">
        <v>2442002012</v>
      </c>
      <c r="E89" s="45" t="s">
        <v>145</v>
      </c>
      <c r="F89" s="34">
        <v>116</v>
      </c>
      <c r="G89" s="34">
        <v>110</v>
      </c>
      <c r="H89" s="34">
        <v>0</v>
      </c>
      <c r="I89" s="34">
        <v>0</v>
      </c>
      <c r="J89" s="34">
        <v>126</v>
      </c>
      <c r="K89" s="34">
        <v>0</v>
      </c>
      <c r="L89" s="34">
        <v>122</v>
      </c>
      <c r="M89" s="35">
        <f>SUM(F89:L89)</f>
        <v>474</v>
      </c>
      <c r="N89" s="164">
        <f>MIN(F89:L89)</f>
        <v>0</v>
      </c>
      <c r="O89" s="164">
        <f>IF(F89=N89,MIN(G89:L89),IF(G89=N89,MIN(F89,H89,I89,J89,K89,L89),IF(H89=N89,MIN(F89,G89,I89,J89,K89,L89),IF(I89=N89,MIN(F89,G89,H89,J89,K89,L89),IF(J89=N89,MIN(F89,G89,H89,I89,K89,L89),IF(K89=N89,MIN(F89,G89,H89,I89,J89,L89),IF(L89=N89,MIN(F89:K89))))))))</f>
        <v>0</v>
      </c>
      <c r="P89" s="35">
        <f>M89-N89-O89</f>
        <v>474</v>
      </c>
    </row>
    <row r="90" spans="1:16" ht="19.5" customHeight="1">
      <c r="A90" s="115">
        <v>12</v>
      </c>
      <c r="B90" s="39" t="s">
        <v>99</v>
      </c>
      <c r="C90" s="68" t="s">
        <v>100</v>
      </c>
      <c r="D90" s="71">
        <v>2438125008</v>
      </c>
      <c r="E90" s="71" t="s">
        <v>144</v>
      </c>
      <c r="F90" s="34">
        <v>114</v>
      </c>
      <c r="G90" s="34">
        <v>126</v>
      </c>
      <c r="H90" s="128">
        <v>126</v>
      </c>
      <c r="I90" s="34">
        <v>122</v>
      </c>
      <c r="J90" s="34">
        <v>0</v>
      </c>
      <c r="K90" s="34">
        <v>0</v>
      </c>
      <c r="L90" s="34">
        <v>0</v>
      </c>
      <c r="M90" s="35">
        <f>SUM(F90:L90)</f>
        <v>488</v>
      </c>
      <c r="N90" s="164">
        <f>MIN(F90,G90,I90,J90,K90,L90)</f>
        <v>0</v>
      </c>
      <c r="O90" s="162">
        <f>H90</f>
        <v>126</v>
      </c>
      <c r="P90" s="35">
        <f>M90-N90-O90</f>
        <v>362</v>
      </c>
    </row>
    <row r="91" spans="1:16" ht="19.5" customHeight="1">
      <c r="A91" s="136">
        <v>13</v>
      </c>
      <c r="B91" s="36" t="s">
        <v>307</v>
      </c>
      <c r="C91" s="42" t="s">
        <v>275</v>
      </c>
      <c r="D91" s="41">
        <v>2407142017</v>
      </c>
      <c r="E91" s="41">
        <v>1994</v>
      </c>
      <c r="F91" s="34">
        <v>0</v>
      </c>
      <c r="G91" s="34">
        <v>104</v>
      </c>
      <c r="H91" s="34">
        <v>114</v>
      </c>
      <c r="I91" s="34">
        <v>0</v>
      </c>
      <c r="J91" s="34">
        <v>0</v>
      </c>
      <c r="K91" s="34">
        <v>0</v>
      </c>
      <c r="L91" s="34">
        <v>118</v>
      </c>
      <c r="M91" s="35">
        <f>SUM(F91:L91)</f>
        <v>336</v>
      </c>
      <c r="N91" s="164">
        <f>MIN(F91:L91)</f>
        <v>0</v>
      </c>
      <c r="O91" s="164">
        <f>IF(F91=N91,MIN(G91:L91),IF(G91=N91,MIN(F91,H91,I91,J91,K91,L91),IF(H91=N91,MIN(F91,G91,I91,J91,K91,L91),IF(I91=N91,MIN(F91,G91,H91,J91,K91,L91),IF(J91=N91,MIN(F91,G91,H91,I91,K91,L91),IF(K91=N91,MIN(F91,G91,H91,I91,J91,L91),IF(L91=N91,MIN(F91:K91))))))))</f>
        <v>0</v>
      </c>
      <c r="P91" s="35">
        <f>M91-N91-O91</f>
        <v>336</v>
      </c>
    </row>
    <row r="92" spans="1:16" ht="19.5" customHeight="1">
      <c r="A92" s="115">
        <v>14</v>
      </c>
      <c r="B92" s="50" t="s">
        <v>177</v>
      </c>
      <c r="C92" s="44" t="s">
        <v>9</v>
      </c>
      <c r="D92" s="33" t="s">
        <v>440</v>
      </c>
      <c r="E92" s="33" t="s">
        <v>144</v>
      </c>
      <c r="F92" s="34">
        <v>0</v>
      </c>
      <c r="G92" s="34">
        <v>150</v>
      </c>
      <c r="H92" s="34">
        <v>170</v>
      </c>
      <c r="I92" s="34">
        <v>0</v>
      </c>
      <c r="J92" s="34">
        <v>0</v>
      </c>
      <c r="K92" s="128">
        <v>126</v>
      </c>
      <c r="L92" s="34">
        <v>0</v>
      </c>
      <c r="M92" s="35">
        <f>SUM(F92:L92)</f>
        <v>446</v>
      </c>
      <c r="N92" s="164">
        <f>MIN(F92,G92,H92,I92,J92,L92)</f>
        <v>0</v>
      </c>
      <c r="O92" s="162">
        <f>K92</f>
        <v>126</v>
      </c>
      <c r="P92" s="35">
        <f>M92-N92-O92</f>
        <v>320</v>
      </c>
    </row>
    <row r="93" spans="1:16" ht="19.5" customHeight="1">
      <c r="A93" s="115">
        <v>15</v>
      </c>
      <c r="B93" s="31" t="s">
        <v>250</v>
      </c>
      <c r="C93" s="42" t="s">
        <v>251</v>
      </c>
      <c r="D93" s="33" t="s">
        <v>252</v>
      </c>
      <c r="E93" s="83">
        <v>1988</v>
      </c>
      <c r="F93" s="34">
        <v>140</v>
      </c>
      <c r="G93" s="34">
        <v>0</v>
      </c>
      <c r="H93" s="34">
        <v>0</v>
      </c>
      <c r="I93" s="128">
        <v>200</v>
      </c>
      <c r="J93" s="34">
        <v>150</v>
      </c>
      <c r="K93" s="34">
        <v>0</v>
      </c>
      <c r="L93" s="34">
        <v>0</v>
      </c>
      <c r="M93" s="35">
        <f>SUM(F93:L93)</f>
        <v>490</v>
      </c>
      <c r="N93" s="164">
        <f>MIN(F93,G93,H93,J93,K93,L93)</f>
        <v>0</v>
      </c>
      <c r="O93" s="162">
        <f>I93</f>
        <v>200</v>
      </c>
      <c r="P93" s="35">
        <f>M93-N93-O93</f>
        <v>290</v>
      </c>
    </row>
    <row r="94" spans="1:16" ht="19.5" customHeight="1">
      <c r="A94" s="136">
        <v>16</v>
      </c>
      <c r="B94" s="39" t="s">
        <v>112</v>
      </c>
      <c r="C94" s="68" t="s">
        <v>8</v>
      </c>
      <c r="D94" s="41">
        <v>2442002014</v>
      </c>
      <c r="E94" s="41">
        <v>1994</v>
      </c>
      <c r="F94" s="34">
        <v>118</v>
      </c>
      <c r="G94" s="34">
        <v>120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5">
        <f>SUM(F94:L94)</f>
        <v>238</v>
      </c>
      <c r="N94" s="164">
        <f>MIN(F94:L94)</f>
        <v>0</v>
      </c>
      <c r="O94" s="164">
        <f>IF(F94=N94,MIN(G94:L94),IF(G94=N94,MIN(F94,H94,I94,J94,K94,L94),IF(H94=N94,MIN(F94,G94,I94,J94,K94,L94),IF(I94=N94,MIN(F94,G94,H94,J94,K94,L94),IF(J94=N94,MIN(F94,G94,H94,I94,K94,L94),IF(K94=N94,MIN(F94,G94,H94,I94,J94,L94),IF(L94=N94,MIN(F94:K94))))))))</f>
        <v>0</v>
      </c>
      <c r="P94" s="35">
        <f>M94-N94-O94</f>
        <v>238</v>
      </c>
    </row>
    <row r="95" spans="1:16" ht="19.5" customHeight="1">
      <c r="A95" s="115">
        <v>17</v>
      </c>
      <c r="B95" s="31" t="s">
        <v>441</v>
      </c>
      <c r="C95" s="42" t="s">
        <v>442</v>
      </c>
      <c r="D95" s="33" t="s">
        <v>443</v>
      </c>
      <c r="E95" s="83">
        <v>1992</v>
      </c>
      <c r="F95" s="34">
        <v>0</v>
      </c>
      <c r="G95" s="34">
        <v>108</v>
      </c>
      <c r="H95" s="34">
        <v>0</v>
      </c>
      <c r="I95" s="128">
        <v>0</v>
      </c>
      <c r="J95" s="34">
        <v>116</v>
      </c>
      <c r="K95" s="34">
        <v>0</v>
      </c>
      <c r="L95" s="34">
        <v>0</v>
      </c>
      <c r="M95" s="35">
        <f>SUM(F95:L95)</f>
        <v>224</v>
      </c>
      <c r="N95" s="164">
        <f>MIN(F95,G95,H95,J95,K95,L95)</f>
        <v>0</v>
      </c>
      <c r="O95" s="162">
        <f>I95</f>
        <v>0</v>
      </c>
      <c r="P95" s="35">
        <f>M95-N95-O95</f>
        <v>224</v>
      </c>
    </row>
    <row r="96" spans="1:16" ht="19.5" customHeight="1">
      <c r="A96" s="115">
        <v>18</v>
      </c>
      <c r="B96" s="123" t="s">
        <v>53</v>
      </c>
      <c r="C96" s="167" t="s">
        <v>89</v>
      </c>
      <c r="D96" s="168" t="s">
        <v>91</v>
      </c>
      <c r="E96" s="168" t="s">
        <v>146</v>
      </c>
      <c r="F96" s="148">
        <v>122</v>
      </c>
      <c r="G96" s="148">
        <v>0</v>
      </c>
      <c r="H96" s="151">
        <v>0</v>
      </c>
      <c r="I96" s="148">
        <v>0</v>
      </c>
      <c r="J96" s="148">
        <v>0</v>
      </c>
      <c r="K96" s="148">
        <v>0</v>
      </c>
      <c r="L96" s="148">
        <v>0</v>
      </c>
      <c r="M96" s="35">
        <f>SUM(F96:L96)</f>
        <v>122</v>
      </c>
      <c r="N96" s="164">
        <f>MIN(F96,G96,I96,J96,K96,L96)</f>
        <v>0</v>
      </c>
      <c r="O96" s="162">
        <f>H96</f>
        <v>0</v>
      </c>
      <c r="P96" s="35">
        <f>M96-N96-O96</f>
        <v>122</v>
      </c>
    </row>
    <row r="97" spans="1:16" ht="19.5" customHeight="1">
      <c r="A97" s="136">
        <v>19</v>
      </c>
      <c r="B97" s="51" t="s">
        <v>49</v>
      </c>
      <c r="C97" s="56" t="s">
        <v>501</v>
      </c>
      <c r="D97" s="38" t="s">
        <v>535</v>
      </c>
      <c r="E97" s="38" t="s">
        <v>145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128">
        <v>112</v>
      </c>
      <c r="L97" s="34">
        <v>0</v>
      </c>
      <c r="M97" s="35">
        <f>SUM(F97:L97)</f>
        <v>112</v>
      </c>
      <c r="N97" s="164">
        <f>MIN(F97,G97,H97,I97,J97,L97)</f>
        <v>0</v>
      </c>
      <c r="O97" s="162">
        <f>K97</f>
        <v>112</v>
      </c>
      <c r="P97" s="35">
        <f>M97-N97-O97</f>
        <v>0</v>
      </c>
    </row>
    <row r="98" spans="1:16" ht="19.5" customHeight="1">
      <c r="A98" s="115">
        <v>20</v>
      </c>
      <c r="B98" s="51" t="s">
        <v>444</v>
      </c>
      <c r="C98" s="56" t="s">
        <v>268</v>
      </c>
      <c r="D98" s="38" t="s">
        <v>554</v>
      </c>
      <c r="E98" s="38" t="s">
        <v>144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128">
        <v>112</v>
      </c>
      <c r="M98" s="35">
        <f>SUM(F98:L98)</f>
        <v>112</v>
      </c>
      <c r="N98" s="164">
        <f>MIN(F98:K98)</f>
        <v>0</v>
      </c>
      <c r="O98" s="162">
        <f>L98</f>
        <v>112</v>
      </c>
      <c r="P98" s="35">
        <f>M98-N98-O98</f>
        <v>0</v>
      </c>
    </row>
    <row r="99" spans="1:16" ht="19.5" customHeight="1">
      <c r="A99" s="115">
        <v>21</v>
      </c>
      <c r="B99" s="50" t="s">
        <v>533</v>
      </c>
      <c r="C99" s="44" t="s">
        <v>6</v>
      </c>
      <c r="D99" s="33" t="s">
        <v>534</v>
      </c>
      <c r="E99" s="33" t="s">
        <v>187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128">
        <v>114</v>
      </c>
      <c r="L99" s="34">
        <v>0</v>
      </c>
      <c r="M99" s="35">
        <f>SUM(F99:L99)</f>
        <v>114</v>
      </c>
      <c r="N99" s="164">
        <f>MIN(F99,G99,H99,I99,J99,L99)</f>
        <v>0</v>
      </c>
      <c r="O99" s="162">
        <f>K99</f>
        <v>114</v>
      </c>
      <c r="P99" s="35">
        <f>M99-N99-O99</f>
        <v>0</v>
      </c>
    </row>
    <row r="100" spans="1:16" ht="19.5" customHeight="1">
      <c r="A100" s="62"/>
      <c r="B100" s="103"/>
      <c r="C100" s="104"/>
      <c r="D100" s="105"/>
      <c r="E100" s="4"/>
      <c r="F100" s="78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16" ht="19.5" customHeight="1">
      <c r="A101" s="97"/>
      <c r="B101" s="73"/>
      <c r="C101" s="74"/>
      <c r="D101" s="75"/>
      <c r="E101" s="70"/>
      <c r="F101" s="97"/>
      <c r="G101" s="97"/>
      <c r="H101" s="97"/>
      <c r="I101" s="97"/>
      <c r="J101" s="97"/>
      <c r="M101" s="97"/>
      <c r="N101" s="97"/>
      <c r="O101" s="97"/>
      <c r="P101" s="97"/>
    </row>
    <row r="102" spans="1:16" ht="19.5" customHeight="1">
      <c r="A102" s="97"/>
      <c r="B102" s="106"/>
      <c r="C102" s="106"/>
      <c r="D102" s="15"/>
      <c r="E102" s="15"/>
      <c r="F102" s="97"/>
      <c r="G102" s="97"/>
      <c r="H102" s="97"/>
      <c r="I102" s="97"/>
      <c r="J102" s="97"/>
      <c r="M102" s="97"/>
      <c r="N102" s="97"/>
      <c r="O102" s="97"/>
      <c r="P102" s="97"/>
    </row>
    <row r="103" spans="1:16" ht="19.5" customHeight="1" thickBot="1">
      <c r="A103" s="187" t="s">
        <v>453</v>
      </c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</row>
    <row r="104" spans="1:16" s="176" customFormat="1" ht="19.5" customHeight="1">
      <c r="A104" s="179" t="s">
        <v>34</v>
      </c>
      <c r="B104" s="180" t="s">
        <v>0</v>
      </c>
      <c r="C104" s="180" t="s">
        <v>1</v>
      </c>
      <c r="D104" s="180" t="s">
        <v>2</v>
      </c>
      <c r="E104" s="180" t="s">
        <v>143</v>
      </c>
      <c r="F104" s="180" t="s">
        <v>30</v>
      </c>
      <c r="G104" s="180" t="s">
        <v>31</v>
      </c>
      <c r="H104" s="180" t="s">
        <v>32</v>
      </c>
      <c r="I104" s="180" t="s">
        <v>33</v>
      </c>
      <c r="J104" s="180" t="s">
        <v>44</v>
      </c>
      <c r="K104" s="180" t="s">
        <v>124</v>
      </c>
      <c r="L104" s="180" t="s">
        <v>141</v>
      </c>
      <c r="M104" s="180" t="s">
        <v>3</v>
      </c>
      <c r="N104" s="173" t="s">
        <v>525</v>
      </c>
      <c r="O104" s="173" t="s">
        <v>526</v>
      </c>
      <c r="P104" s="180" t="s">
        <v>98</v>
      </c>
    </row>
    <row r="105" spans="1:16" ht="19.5" customHeight="1">
      <c r="A105" s="115">
        <v>1</v>
      </c>
      <c r="B105" s="31" t="s">
        <v>461</v>
      </c>
      <c r="C105" s="42" t="s">
        <v>8</v>
      </c>
      <c r="D105" s="33" t="s">
        <v>462</v>
      </c>
      <c r="E105" s="54">
        <v>1995</v>
      </c>
      <c r="F105" s="34">
        <v>0</v>
      </c>
      <c r="G105" s="34">
        <v>0</v>
      </c>
      <c r="H105" s="34">
        <v>150</v>
      </c>
      <c r="I105" s="34">
        <v>200</v>
      </c>
      <c r="J105" s="34">
        <v>200</v>
      </c>
      <c r="K105" s="34">
        <v>170</v>
      </c>
      <c r="L105" s="34">
        <v>170</v>
      </c>
      <c r="M105" s="35">
        <f>SUM(F105:L105)</f>
        <v>890</v>
      </c>
      <c r="N105" s="164">
        <f>MIN(F105:L105)</f>
        <v>0</v>
      </c>
      <c r="O105" s="164">
        <f>IF(F105=N105,MIN(G105:L105),IF(G105=N105,MIN(F105,H105,I105,J105,K105,L105),IF(H105=N105,MIN(F105,G105,I105,J105,K105,L105),IF(I105=N105,MIN(F105,G105,H105,J105,K105,L105),IF(J105=N105,MIN(F105,G105,H105,I105,K105,L105),IF(K105=N105,MIN(F105,G105,H105,I105,J105,L105),IF(L105=N105,MIN(F105:K105))))))))</f>
        <v>0</v>
      </c>
      <c r="P105" s="35">
        <f>M105-N105-O105</f>
        <v>890</v>
      </c>
    </row>
    <row r="106" spans="1:16" ht="19.5" customHeight="1">
      <c r="A106" s="115">
        <v>2</v>
      </c>
      <c r="B106" s="31" t="s">
        <v>423</v>
      </c>
      <c r="C106" s="42" t="s">
        <v>4</v>
      </c>
      <c r="D106" s="33" t="s">
        <v>424</v>
      </c>
      <c r="E106" s="83">
        <v>1995</v>
      </c>
      <c r="F106" s="34">
        <v>0</v>
      </c>
      <c r="G106" s="34">
        <v>200</v>
      </c>
      <c r="H106" s="34">
        <v>200</v>
      </c>
      <c r="I106" s="34">
        <v>132</v>
      </c>
      <c r="J106" s="34">
        <v>122</v>
      </c>
      <c r="K106" s="128">
        <v>0</v>
      </c>
      <c r="L106" s="34">
        <v>140</v>
      </c>
      <c r="M106" s="35">
        <f>SUM(F106:L106)</f>
        <v>794</v>
      </c>
      <c r="N106" s="164">
        <f>MIN(F106,G106,H106,I106,J106,L106)</f>
        <v>0</v>
      </c>
      <c r="O106" s="162">
        <f>K106</f>
        <v>0</v>
      </c>
      <c r="P106" s="35">
        <f>M106-N106-O106</f>
        <v>794</v>
      </c>
    </row>
    <row r="107" spans="1:16" ht="19.5" customHeight="1">
      <c r="A107" s="115">
        <v>3</v>
      </c>
      <c r="B107" s="159" t="s">
        <v>220</v>
      </c>
      <c r="C107" s="40" t="s">
        <v>6</v>
      </c>
      <c r="D107" s="33" t="s">
        <v>224</v>
      </c>
      <c r="E107" s="83">
        <v>1995</v>
      </c>
      <c r="F107" s="34">
        <v>118</v>
      </c>
      <c r="G107" s="34">
        <v>170</v>
      </c>
      <c r="H107" s="34">
        <v>120</v>
      </c>
      <c r="I107" s="128">
        <v>170</v>
      </c>
      <c r="J107" s="34">
        <v>170</v>
      </c>
      <c r="K107" s="34">
        <v>122</v>
      </c>
      <c r="L107" s="34">
        <v>200</v>
      </c>
      <c r="M107" s="35">
        <f>SUM(F107:L107)</f>
        <v>1070</v>
      </c>
      <c r="N107" s="164">
        <f>MIN(F107,G107,H107,J107,K107,L107)</f>
        <v>118</v>
      </c>
      <c r="O107" s="162">
        <f>I107</f>
        <v>170</v>
      </c>
      <c r="P107" s="35">
        <f>M107-N107-O107</f>
        <v>782</v>
      </c>
    </row>
    <row r="108" spans="1:17" ht="19.5" customHeight="1">
      <c r="A108" s="115">
        <v>4</v>
      </c>
      <c r="B108" s="31" t="s">
        <v>287</v>
      </c>
      <c r="C108" s="40" t="s">
        <v>275</v>
      </c>
      <c r="D108" s="33" t="s">
        <v>288</v>
      </c>
      <c r="E108" s="83">
        <v>1994</v>
      </c>
      <c r="F108" s="34">
        <v>170</v>
      </c>
      <c r="G108" s="34">
        <v>132</v>
      </c>
      <c r="H108" s="34">
        <v>140</v>
      </c>
      <c r="I108" s="34">
        <v>112</v>
      </c>
      <c r="J108" s="34">
        <v>140</v>
      </c>
      <c r="K108" s="34">
        <v>132</v>
      </c>
      <c r="L108" s="34">
        <v>150</v>
      </c>
      <c r="M108" s="35">
        <f>SUM(F108:L108)</f>
        <v>976</v>
      </c>
      <c r="N108" s="164">
        <f>MIN(F108:L108)</f>
        <v>112</v>
      </c>
      <c r="O108" s="162">
        <f>IF(F108=N108,MIN(G108:L108),IF(G108=N108,MIN(F108,H108,I108,J108,K108,L108),IF(H108=N108,MIN(F108,G108,I108,J108,K108,L108),IF(I108=N108,MIN(F108,G108,H108,J108,K108,L108),IF(J108=N108,MIN(F108,G108,H108,I108,K108,L108),IF(K108=N108,MIN(F108,G108,H108,I108,J108,L108),IF(L108=N108,MIN(F108:K108))))))))</f>
        <v>132</v>
      </c>
      <c r="P108" s="35">
        <f>M108-N108-O108</f>
        <v>732</v>
      </c>
      <c r="Q108" s="22"/>
    </row>
    <row r="109" spans="1:18" ht="19.5" customHeight="1">
      <c r="A109" s="115">
        <v>5</v>
      </c>
      <c r="B109" s="31" t="s">
        <v>50</v>
      </c>
      <c r="C109" s="42" t="s">
        <v>218</v>
      </c>
      <c r="D109" s="33" t="s">
        <v>219</v>
      </c>
      <c r="E109" s="54">
        <v>1994</v>
      </c>
      <c r="F109" s="34">
        <v>114</v>
      </c>
      <c r="G109" s="34">
        <v>150</v>
      </c>
      <c r="H109" s="34">
        <v>0</v>
      </c>
      <c r="I109" s="34">
        <v>120</v>
      </c>
      <c r="J109" s="34">
        <v>114</v>
      </c>
      <c r="K109" s="34">
        <v>200</v>
      </c>
      <c r="L109" s="34">
        <v>132</v>
      </c>
      <c r="M109" s="35">
        <f>SUM(F109:L109)</f>
        <v>830</v>
      </c>
      <c r="N109" s="164">
        <f>MIN(F109:L109)</f>
        <v>0</v>
      </c>
      <c r="O109" s="164">
        <f>IF(F109=N109,MIN(G109:L109),IF(G109=N109,MIN(F109,H109,I109,J109,K109,L109),IF(H109=N109,MIN(F109,G109,I109,J109,K109,L109),IF(I109=N109,MIN(F109,G109,H109,J109,K109,L109),IF(J109=N109,MIN(F109,G109,H109,I109,K109,L109),IF(K109=N109,MIN(F109,G109,H109,I109,J109,L109),IF(L109=N109,MIN(F109:K109))))))))</f>
        <v>114</v>
      </c>
      <c r="P109" s="35">
        <f>M109-N109-O109</f>
        <v>716</v>
      </c>
      <c r="R109" s="22"/>
    </row>
    <row r="110" spans="1:16" ht="19.5" customHeight="1">
      <c r="A110" s="115">
        <v>6</v>
      </c>
      <c r="B110" s="39" t="s">
        <v>312</v>
      </c>
      <c r="C110" s="68" t="s">
        <v>16</v>
      </c>
      <c r="D110" s="71" t="s">
        <v>313</v>
      </c>
      <c r="E110" s="71" t="s">
        <v>145</v>
      </c>
      <c r="F110" s="34">
        <v>116</v>
      </c>
      <c r="G110" s="34">
        <v>120</v>
      </c>
      <c r="H110" s="34">
        <v>122</v>
      </c>
      <c r="I110" s="34">
        <v>150</v>
      </c>
      <c r="J110" s="34">
        <v>126</v>
      </c>
      <c r="K110" s="34">
        <v>150</v>
      </c>
      <c r="L110" s="34">
        <v>122</v>
      </c>
      <c r="M110" s="35">
        <f>SUM(F110:L110)</f>
        <v>906</v>
      </c>
      <c r="N110" s="164">
        <f>MIN(F110:L110)</f>
        <v>116</v>
      </c>
      <c r="O110" s="162">
        <f>IF(F110=N110,MIN(G110:L110),IF(G110=N110,MIN(F110,H110,I110,J110,K110,L110),IF(H110=N110,MIN(F110,G110,I110,J110,K110,L110),IF(I110=N110,MIN(F110,G110,H110,J110,K110,L110),IF(J110=N110,MIN(F110,G110,H110,I110,K110,L110),IF(K110=N110,MIN(F110,G110,H110,I110,J110,L110),IF(L110=N110,MIN(F110:K110))))))))</f>
        <v>120</v>
      </c>
      <c r="P110" s="35">
        <f>M110-N110-O110</f>
        <v>670</v>
      </c>
    </row>
    <row r="111" spans="1:16" ht="19.5" customHeight="1">
      <c r="A111" s="115">
        <v>7</v>
      </c>
      <c r="B111" s="39" t="s">
        <v>311</v>
      </c>
      <c r="C111" s="68" t="s">
        <v>41</v>
      </c>
      <c r="D111" s="41">
        <v>2473004044</v>
      </c>
      <c r="E111" s="41">
        <v>1993</v>
      </c>
      <c r="F111" s="128">
        <v>132</v>
      </c>
      <c r="G111" s="34">
        <v>126</v>
      </c>
      <c r="H111" s="34">
        <v>126</v>
      </c>
      <c r="I111" s="34">
        <v>0</v>
      </c>
      <c r="J111" s="34">
        <v>132</v>
      </c>
      <c r="K111" s="34">
        <v>118</v>
      </c>
      <c r="L111" s="34">
        <v>114</v>
      </c>
      <c r="M111" s="35">
        <f>SUM(F111:L111)</f>
        <v>748</v>
      </c>
      <c r="N111" s="164">
        <f>MIN(G111:L111)</f>
        <v>0</v>
      </c>
      <c r="O111" s="162">
        <f>F111</f>
        <v>132</v>
      </c>
      <c r="P111" s="35">
        <f>M111-N111-O111</f>
        <v>616</v>
      </c>
    </row>
    <row r="112" spans="1:18" ht="19.5" customHeight="1">
      <c r="A112" s="115">
        <v>8</v>
      </c>
      <c r="B112" s="51" t="s">
        <v>308</v>
      </c>
      <c r="C112" s="56" t="s">
        <v>309</v>
      </c>
      <c r="D112" s="67" t="s">
        <v>310</v>
      </c>
      <c r="E112" s="67" t="s">
        <v>145</v>
      </c>
      <c r="F112" s="34">
        <v>140</v>
      </c>
      <c r="G112" s="34">
        <v>140</v>
      </c>
      <c r="H112" s="34">
        <v>170</v>
      </c>
      <c r="I112" s="128">
        <v>140</v>
      </c>
      <c r="J112" s="34">
        <v>150</v>
      </c>
      <c r="K112" s="34">
        <v>0</v>
      </c>
      <c r="L112" s="34">
        <v>0</v>
      </c>
      <c r="M112" s="35">
        <f>SUM(F112:L112)</f>
        <v>740</v>
      </c>
      <c r="N112" s="164">
        <f>MIN(F112,G112,H112,J112,K112,L112)</f>
        <v>0</v>
      </c>
      <c r="O112" s="162">
        <f>I112</f>
        <v>140</v>
      </c>
      <c r="P112" s="35">
        <f>M112-N112-O112</f>
        <v>600</v>
      </c>
      <c r="R112" s="21"/>
    </row>
    <row r="113" spans="1:16" ht="19.5" customHeight="1">
      <c r="A113" s="115">
        <v>9</v>
      </c>
      <c r="B113" s="31" t="s">
        <v>261</v>
      </c>
      <c r="C113" s="42" t="s">
        <v>101</v>
      </c>
      <c r="D113" s="33" t="s">
        <v>262</v>
      </c>
      <c r="E113" s="83">
        <v>1996</v>
      </c>
      <c r="F113" s="34">
        <v>122</v>
      </c>
      <c r="G113" s="34">
        <v>116</v>
      </c>
      <c r="H113" s="34">
        <v>110</v>
      </c>
      <c r="I113" s="34">
        <v>114</v>
      </c>
      <c r="J113" s="34">
        <v>116</v>
      </c>
      <c r="K113" s="34">
        <v>126</v>
      </c>
      <c r="L113" s="34">
        <v>118</v>
      </c>
      <c r="M113" s="35">
        <f>SUM(F113:L113)</f>
        <v>822</v>
      </c>
      <c r="N113" s="164">
        <f>MIN(F113:L113)</f>
        <v>110</v>
      </c>
      <c r="O113" s="162">
        <f>IF(F113=N113,MIN(G113:L113),IF(G113=N113,MIN(F113,H113,I113,J113,K113,L113),IF(H113=N113,MIN(F113,G113,I113,J113,K113,L113),IF(I113=N113,MIN(F113,G113,H113,J113,K113,L113),IF(J113=N113,MIN(F113,G113,H113,I113,K113,L113),IF(K113=N113,MIN(F113,G113,H113,I113,J113,L113),IF(L113=N113,MIN(F113:K113))))))))</f>
        <v>114</v>
      </c>
      <c r="P113" s="35">
        <f>M113-N113-O113</f>
        <v>598</v>
      </c>
    </row>
    <row r="114" spans="1:16" ht="19.5" customHeight="1">
      <c r="A114" s="115">
        <v>10</v>
      </c>
      <c r="B114" s="31" t="s">
        <v>428</v>
      </c>
      <c r="C114" s="42" t="s">
        <v>429</v>
      </c>
      <c r="D114" s="33" t="s">
        <v>430</v>
      </c>
      <c r="E114" s="83">
        <v>1988</v>
      </c>
      <c r="F114" s="34">
        <v>0</v>
      </c>
      <c r="G114" s="34">
        <v>102</v>
      </c>
      <c r="H114" s="34">
        <v>106</v>
      </c>
      <c r="I114" s="34">
        <v>126</v>
      </c>
      <c r="J114" s="34">
        <v>110</v>
      </c>
      <c r="K114" s="34">
        <v>140</v>
      </c>
      <c r="L114" s="34">
        <v>104</v>
      </c>
      <c r="M114" s="35">
        <f>SUM(F114:L114)</f>
        <v>688</v>
      </c>
      <c r="N114" s="164">
        <f>MIN(F114:L114)</f>
        <v>0</v>
      </c>
      <c r="O114" s="164">
        <f>IF(F114=N114,MIN(G114:L114),IF(G114=N114,MIN(F114,H114,I114,J114,K114,L114),IF(H114=N114,MIN(F114,G114,I114,J114,K114,L114),IF(I114=N114,MIN(F114,G114,H114,J114,K114,L114),IF(J114=N114,MIN(F114,G114,H114,I114,K114,L114),IF(K114=N114,MIN(F114,G114,H114,I114,J114,L114),IF(L114=N114,MIN(F114:K114))))))))</f>
        <v>102</v>
      </c>
      <c r="P114" s="35">
        <f>M114-N114-O114</f>
        <v>586</v>
      </c>
    </row>
    <row r="115" spans="1:16" ht="19.5" customHeight="1">
      <c r="A115" s="115">
        <v>11</v>
      </c>
      <c r="B115" s="31" t="s">
        <v>269</v>
      </c>
      <c r="C115" s="42" t="s">
        <v>8</v>
      </c>
      <c r="D115" s="33" t="s">
        <v>270</v>
      </c>
      <c r="E115" s="54">
        <v>1994</v>
      </c>
      <c r="F115" s="34">
        <v>120</v>
      </c>
      <c r="G115" s="34">
        <v>110</v>
      </c>
      <c r="H115" s="34">
        <v>116</v>
      </c>
      <c r="I115" s="34">
        <v>0</v>
      </c>
      <c r="J115" s="34">
        <v>122</v>
      </c>
      <c r="K115" s="34">
        <v>116</v>
      </c>
      <c r="L115" s="128">
        <v>126</v>
      </c>
      <c r="M115" s="35">
        <f>SUM(F115:L115)</f>
        <v>710</v>
      </c>
      <c r="N115" s="164">
        <f>MIN(F115:K115)</f>
        <v>0</v>
      </c>
      <c r="O115" s="164">
        <f>L115</f>
        <v>126</v>
      </c>
      <c r="P115" s="35">
        <f>M115-N115-O115</f>
        <v>584</v>
      </c>
    </row>
    <row r="116" spans="1:16" ht="19.5" customHeight="1">
      <c r="A116" s="115">
        <v>12</v>
      </c>
      <c r="B116" s="50" t="s">
        <v>315</v>
      </c>
      <c r="C116" s="56" t="s">
        <v>316</v>
      </c>
      <c r="D116" s="45" t="s">
        <v>317</v>
      </c>
      <c r="E116" s="48">
        <v>1993</v>
      </c>
      <c r="F116" s="34">
        <v>102</v>
      </c>
      <c r="G116" s="34">
        <v>122</v>
      </c>
      <c r="H116" s="34">
        <v>112</v>
      </c>
      <c r="I116" s="34">
        <v>108</v>
      </c>
      <c r="J116" s="34">
        <v>0</v>
      </c>
      <c r="K116" s="34">
        <v>104</v>
      </c>
      <c r="L116" s="34">
        <v>100</v>
      </c>
      <c r="M116" s="35">
        <f>SUM(F116:L116)</f>
        <v>648</v>
      </c>
      <c r="N116" s="164">
        <f>MIN(F116:L116)</f>
        <v>0</v>
      </c>
      <c r="O116" s="164">
        <f>IF(F116=N116,MIN(G116:L116),IF(G116=N116,MIN(F116,H116,I116,J116,K116,L116),IF(H116=N116,MIN(F116,G116,I116,J116,K116,L116),IF(I116=N116,MIN(F116,G116,H116,J116,K116,L116),IF(J116=N116,MIN(F116,G116,H116,I116,K116,L116),IF(K116=N116,MIN(F116,G116,H116,I116,J116,L116),IF(L116=N116,MIN(F116:K116))))))))</f>
        <v>100</v>
      </c>
      <c r="P116" s="35">
        <f>M116-N116-O116</f>
        <v>548</v>
      </c>
    </row>
    <row r="117" spans="1:16" ht="19.5" customHeight="1">
      <c r="A117" s="115">
        <v>13</v>
      </c>
      <c r="B117" s="39" t="s">
        <v>114</v>
      </c>
      <c r="C117" s="68" t="s">
        <v>117</v>
      </c>
      <c r="D117" s="41">
        <v>2407134017</v>
      </c>
      <c r="E117" s="64" t="s">
        <v>145</v>
      </c>
      <c r="F117" s="34">
        <v>112</v>
      </c>
      <c r="G117" s="34">
        <v>108</v>
      </c>
      <c r="H117" s="34">
        <v>102</v>
      </c>
      <c r="I117" s="34">
        <v>104</v>
      </c>
      <c r="J117" s="34">
        <v>98</v>
      </c>
      <c r="K117" s="34">
        <v>108</v>
      </c>
      <c r="L117" s="34">
        <v>96</v>
      </c>
      <c r="M117" s="35">
        <f>SUM(F117:L117)</f>
        <v>728</v>
      </c>
      <c r="N117" s="164">
        <f>MIN(F117:L117)</f>
        <v>96</v>
      </c>
      <c r="O117" s="162">
        <f>IF(F117=N117,MIN(G117:L117),IF(G117=N117,MIN(F117,H117,I117,J117,K117,L117),IF(H117=N117,MIN(F117,G117,I117,J117,K117,L117),IF(I117=N117,MIN(F117,G117,H117,J117,K117,L117),IF(J117=N117,MIN(F117,G117,H117,I117,K117,L117),IF(K117=N117,MIN(F117,G117,H117,I117,J117,L117),IF(L117=N117,MIN(F117:K117))))))))</f>
        <v>98</v>
      </c>
      <c r="P117" s="35">
        <f>M117-N117-O117</f>
        <v>534</v>
      </c>
    </row>
    <row r="118" spans="1:16" ht="19.5" customHeight="1">
      <c r="A118" s="115">
        <v>14</v>
      </c>
      <c r="B118" s="50" t="s">
        <v>170</v>
      </c>
      <c r="C118" s="44" t="s">
        <v>171</v>
      </c>
      <c r="D118" s="33" t="s">
        <v>172</v>
      </c>
      <c r="E118" s="33" t="s">
        <v>138</v>
      </c>
      <c r="F118" s="34">
        <v>104</v>
      </c>
      <c r="G118" s="34">
        <v>104</v>
      </c>
      <c r="H118" s="34">
        <v>104</v>
      </c>
      <c r="I118" s="34">
        <v>108</v>
      </c>
      <c r="J118" s="34">
        <v>0</v>
      </c>
      <c r="K118" s="34">
        <v>0</v>
      </c>
      <c r="L118" s="34">
        <v>106</v>
      </c>
      <c r="M118" s="35">
        <f>SUM(F118:L118)</f>
        <v>526</v>
      </c>
      <c r="N118" s="164">
        <f>MIN(F118:L118)</f>
        <v>0</v>
      </c>
      <c r="O118" s="164">
        <f>IF(F118=N118,MIN(G118:L118),IF(G118=N118,MIN(F118,H118,I118,J118,K118,L118),IF(H118=N118,MIN(F118,G118,I118,J118,K118,L118),IF(I118=N118,MIN(F118,G118,H118,J118,K118,L118),IF(J118=N118,MIN(F118,G118,H118,I118,K118,L118),IF(K118=N118,MIN(F118,G118,H118,I118,J118,L118),IF(L118=N118,MIN(F118:K118))))))))</f>
        <v>0</v>
      </c>
      <c r="P118" s="35">
        <f>M118-N118-O118</f>
        <v>526</v>
      </c>
    </row>
    <row r="119" spans="1:16" ht="19.5" customHeight="1">
      <c r="A119" s="115">
        <v>15</v>
      </c>
      <c r="B119" s="39" t="s">
        <v>83</v>
      </c>
      <c r="C119" s="68" t="s">
        <v>84</v>
      </c>
      <c r="D119" s="69">
        <v>2407134026</v>
      </c>
      <c r="E119" s="69">
        <v>1994</v>
      </c>
      <c r="F119" s="34">
        <v>94</v>
      </c>
      <c r="G119" s="34">
        <v>106</v>
      </c>
      <c r="H119" s="34">
        <v>98</v>
      </c>
      <c r="I119" s="34">
        <v>98</v>
      </c>
      <c r="J119" s="34">
        <v>86</v>
      </c>
      <c r="K119" s="34">
        <v>96</v>
      </c>
      <c r="L119" s="34">
        <v>98</v>
      </c>
      <c r="M119" s="35">
        <f>SUM(F119:L119)</f>
        <v>676</v>
      </c>
      <c r="N119" s="164">
        <f>MIN(F119:L119)</f>
        <v>86</v>
      </c>
      <c r="O119" s="162">
        <f>IF(F119=N119,MIN(G119:L119),IF(G119=N119,MIN(F119,H119,I119,J119,K119,L119),IF(H119=N119,MIN(F119,G119,I119,J119,K119,L119),IF(I119=N119,MIN(F119,G119,H119,J119,K119,L119),IF(J119=N119,MIN(F119,G119,H119,I119,K119,L119),IF(K119=N119,MIN(F119,G119,H119,I119,J119,L119),IF(L119=N119,MIN(F119:K119))))))))</f>
        <v>94</v>
      </c>
      <c r="P119" s="35">
        <f>M119-N119-O119</f>
        <v>496</v>
      </c>
    </row>
    <row r="120" spans="1:16" ht="19.5" customHeight="1">
      <c r="A120" s="115">
        <v>16</v>
      </c>
      <c r="B120" s="31" t="s">
        <v>323</v>
      </c>
      <c r="C120" s="40" t="s">
        <v>193</v>
      </c>
      <c r="D120" s="33" t="s">
        <v>325</v>
      </c>
      <c r="E120" s="83">
        <v>1996</v>
      </c>
      <c r="F120" s="34">
        <v>92</v>
      </c>
      <c r="G120" s="34">
        <v>96</v>
      </c>
      <c r="H120" s="128">
        <v>96</v>
      </c>
      <c r="I120" s="34">
        <v>100</v>
      </c>
      <c r="J120" s="34">
        <v>90</v>
      </c>
      <c r="K120" s="34">
        <v>98</v>
      </c>
      <c r="L120" s="34">
        <v>108</v>
      </c>
      <c r="M120" s="35">
        <f>SUM(F120:L120)</f>
        <v>680</v>
      </c>
      <c r="N120" s="164">
        <f>MIN(F120,G120,I120,J120,K120,L120)</f>
        <v>90</v>
      </c>
      <c r="O120" s="162">
        <f>H120</f>
        <v>96</v>
      </c>
      <c r="P120" s="35">
        <f>M120-N120-O120</f>
        <v>494</v>
      </c>
    </row>
    <row r="121" spans="1:16" ht="19.5" customHeight="1">
      <c r="A121" s="115">
        <v>17</v>
      </c>
      <c r="B121" s="31" t="s">
        <v>434</v>
      </c>
      <c r="C121" s="42" t="s">
        <v>218</v>
      </c>
      <c r="D121" s="33" t="s">
        <v>435</v>
      </c>
      <c r="E121" s="83">
        <v>1996</v>
      </c>
      <c r="F121" s="34">
        <v>0</v>
      </c>
      <c r="G121" s="34">
        <v>94</v>
      </c>
      <c r="H121" s="34">
        <v>100</v>
      </c>
      <c r="I121" s="34">
        <v>102</v>
      </c>
      <c r="J121" s="128">
        <v>94</v>
      </c>
      <c r="K121" s="34">
        <v>102</v>
      </c>
      <c r="L121" s="34">
        <v>88</v>
      </c>
      <c r="M121" s="35">
        <f>SUM(F121:L121)</f>
        <v>580</v>
      </c>
      <c r="N121" s="164">
        <f>MIN(F121,G121,H121,I121,K121,L121)</f>
        <v>0</v>
      </c>
      <c r="O121" s="162">
        <f>J121</f>
        <v>94</v>
      </c>
      <c r="P121" s="35">
        <f>M121-N121-O121</f>
        <v>486</v>
      </c>
    </row>
    <row r="122" spans="1:16" ht="19.5" customHeight="1">
      <c r="A122" s="115">
        <v>18</v>
      </c>
      <c r="B122" s="31" t="s">
        <v>323</v>
      </c>
      <c r="C122" s="42" t="s">
        <v>324</v>
      </c>
      <c r="D122" s="33" t="s">
        <v>325</v>
      </c>
      <c r="E122" s="83">
        <v>1995</v>
      </c>
      <c r="F122" s="34">
        <v>96</v>
      </c>
      <c r="G122" s="34">
        <v>100</v>
      </c>
      <c r="H122" s="128">
        <v>94</v>
      </c>
      <c r="I122" s="34">
        <v>94</v>
      </c>
      <c r="J122" s="34">
        <v>92</v>
      </c>
      <c r="K122" s="34">
        <v>94</v>
      </c>
      <c r="L122" s="34">
        <v>92</v>
      </c>
      <c r="M122" s="35">
        <f>SUM(F122:L122)</f>
        <v>662</v>
      </c>
      <c r="N122" s="164">
        <f>MIN(F122,G122,I122,J122,K122,L122)</f>
        <v>92</v>
      </c>
      <c r="O122" s="162">
        <f>H122</f>
        <v>94</v>
      </c>
      <c r="P122" s="35">
        <f>M122-N122-O122</f>
        <v>476</v>
      </c>
    </row>
    <row r="123" spans="1:16" ht="19.5" customHeight="1">
      <c r="A123" s="115">
        <v>19</v>
      </c>
      <c r="B123" s="31" t="s">
        <v>42</v>
      </c>
      <c r="C123" s="42" t="s">
        <v>134</v>
      </c>
      <c r="D123" s="33" t="s">
        <v>425</v>
      </c>
      <c r="E123" s="83">
        <v>1995</v>
      </c>
      <c r="F123" s="34">
        <v>0</v>
      </c>
      <c r="G123" s="34">
        <v>114</v>
      </c>
      <c r="H123" s="34">
        <v>118</v>
      </c>
      <c r="I123" s="34">
        <v>0</v>
      </c>
      <c r="J123" s="34">
        <v>118</v>
      </c>
      <c r="K123" s="34">
        <v>112</v>
      </c>
      <c r="L123" s="34">
        <v>0</v>
      </c>
      <c r="M123" s="35">
        <f>SUM(F123:L123)</f>
        <v>462</v>
      </c>
      <c r="N123" s="164">
        <f>MIN(F123:L123)</f>
        <v>0</v>
      </c>
      <c r="O123" s="164">
        <f>IF(F123=N123,MIN(G123:L123),IF(G123=N123,MIN(F123,H123,I123,J123,K123,L123),IF(H123=N123,MIN(F123,G123,I123,J123,K123,L123),IF(I123=N123,MIN(F123,G123,H123,J123,K123,L123),IF(J123=N123,MIN(F123,G123,H123,I123,K123,L123),IF(K123=N123,MIN(F123,G123,H123,I123,J123,L123),IF(L123=N123,MIN(F123:K123))))))))</f>
        <v>0</v>
      </c>
      <c r="P123" s="35">
        <f>M123-N123-O123</f>
        <v>462</v>
      </c>
    </row>
    <row r="124" spans="1:16" ht="19.5" customHeight="1">
      <c r="A124" s="115">
        <v>20</v>
      </c>
      <c r="B124" s="31" t="s">
        <v>202</v>
      </c>
      <c r="C124" s="42" t="s">
        <v>229</v>
      </c>
      <c r="D124" s="33" t="s">
        <v>235</v>
      </c>
      <c r="E124" s="54">
        <v>1996</v>
      </c>
      <c r="F124" s="34">
        <v>88</v>
      </c>
      <c r="G124" s="34">
        <v>0</v>
      </c>
      <c r="H124" s="34">
        <v>92</v>
      </c>
      <c r="I124" s="34">
        <v>92</v>
      </c>
      <c r="J124" s="34">
        <v>88</v>
      </c>
      <c r="K124" s="34">
        <v>90</v>
      </c>
      <c r="L124" s="34">
        <v>84</v>
      </c>
      <c r="M124" s="35">
        <f>SUM(F124:L124)</f>
        <v>534</v>
      </c>
      <c r="N124" s="164">
        <f>MIN(F124:L124)</f>
        <v>0</v>
      </c>
      <c r="O124" s="164">
        <f>IF(F124=N124,MIN(G124:L124),IF(G124=N124,MIN(F124,H124,I124,J124,K124,L124),IF(H124=N124,MIN(F124,G124,I124,J124,K124,L124),IF(I124=N124,MIN(F124,G124,H124,J124,K124,L124),IF(J124=N124,MIN(F124,G124,H124,I124,K124,L124),IF(K124=N124,MIN(F124,G124,H124,I124,J124,L124),IF(L124=N124,MIN(F124:K124))))))))</f>
        <v>84</v>
      </c>
      <c r="P124" s="35">
        <f>M124-N124-O124</f>
        <v>450</v>
      </c>
    </row>
    <row r="125" spans="1:16" ht="19.5" customHeight="1">
      <c r="A125" s="115">
        <v>21</v>
      </c>
      <c r="B125" s="31" t="s">
        <v>233</v>
      </c>
      <c r="C125" s="42" t="s">
        <v>234</v>
      </c>
      <c r="D125" s="33" t="s">
        <v>237</v>
      </c>
      <c r="E125" s="54">
        <v>1995</v>
      </c>
      <c r="F125" s="34">
        <v>84</v>
      </c>
      <c r="G125" s="34">
        <v>88</v>
      </c>
      <c r="H125" s="34">
        <v>88</v>
      </c>
      <c r="I125" s="34">
        <v>88</v>
      </c>
      <c r="J125" s="128">
        <v>84</v>
      </c>
      <c r="K125" s="34">
        <v>88</v>
      </c>
      <c r="L125" s="34">
        <v>0</v>
      </c>
      <c r="M125" s="35">
        <f>SUM(F125:L125)</f>
        <v>520</v>
      </c>
      <c r="N125" s="164">
        <f>MIN(F125,G125,H125,I125,K125,L125)</f>
        <v>0</v>
      </c>
      <c r="O125" s="162">
        <f>J125</f>
        <v>84</v>
      </c>
      <c r="P125" s="35">
        <f>M125-N125-O125</f>
        <v>436</v>
      </c>
    </row>
    <row r="126" spans="1:16" ht="19.5" customHeight="1">
      <c r="A126" s="115">
        <v>22</v>
      </c>
      <c r="B126" s="31" t="s">
        <v>431</v>
      </c>
      <c r="C126" s="42" t="s">
        <v>432</v>
      </c>
      <c r="D126" s="33" t="s">
        <v>433</v>
      </c>
      <c r="E126" s="83">
        <v>1995</v>
      </c>
      <c r="F126" s="34">
        <v>0</v>
      </c>
      <c r="G126" s="34">
        <v>98</v>
      </c>
      <c r="H126" s="34">
        <v>0</v>
      </c>
      <c r="I126" s="34">
        <v>106</v>
      </c>
      <c r="J126" s="34">
        <v>0</v>
      </c>
      <c r="K126" s="34">
        <v>106</v>
      </c>
      <c r="L126" s="34">
        <v>110</v>
      </c>
      <c r="M126" s="35">
        <f>SUM(F126:L126)</f>
        <v>420</v>
      </c>
      <c r="N126" s="164">
        <f>MIN(F126:L126)</f>
        <v>0</v>
      </c>
      <c r="O126" s="164">
        <f>IF(F126=N126,MIN(G126:L126),IF(G126=N126,MIN(F126,H126,I126,J126,K126,L126),IF(H126=N126,MIN(F126,G126,I126,J126,K126,L126),IF(I126=N126,MIN(F126,G126,H126,J126,K126,L126),IF(J126=N126,MIN(F126,G126,H126,I126,K126,L126),IF(K126=N126,MIN(F126,G126,H126,I126,J126,L126),IF(L126=N126,MIN(F126:K126))))))))</f>
        <v>0</v>
      </c>
      <c r="P126" s="35">
        <f>M126-N126-O126</f>
        <v>420</v>
      </c>
    </row>
    <row r="127" spans="1:16" ht="19.5" customHeight="1">
      <c r="A127" s="115">
        <v>23</v>
      </c>
      <c r="B127" s="31" t="s">
        <v>247</v>
      </c>
      <c r="C127" s="42" t="s">
        <v>248</v>
      </c>
      <c r="D127" s="33" t="s">
        <v>249</v>
      </c>
      <c r="E127" s="83">
        <v>1992</v>
      </c>
      <c r="F127" s="34">
        <v>106</v>
      </c>
      <c r="G127" s="34">
        <v>0</v>
      </c>
      <c r="H127" s="34">
        <v>0</v>
      </c>
      <c r="I127" s="34">
        <v>110</v>
      </c>
      <c r="J127" s="128">
        <v>102</v>
      </c>
      <c r="K127" s="34">
        <v>0</v>
      </c>
      <c r="L127" s="34">
        <v>112</v>
      </c>
      <c r="M127" s="35">
        <f>SUM(F127:L127)</f>
        <v>430</v>
      </c>
      <c r="N127" s="164">
        <f>MIN(F127,G127,H127,I127,K127,L127)</f>
        <v>0</v>
      </c>
      <c r="O127" s="162">
        <f>J127</f>
        <v>102</v>
      </c>
      <c r="P127" s="35">
        <f>M127-N127-O127</f>
        <v>328</v>
      </c>
    </row>
    <row r="128" spans="1:16" ht="19.5" customHeight="1">
      <c r="A128" s="115">
        <v>24</v>
      </c>
      <c r="B128" s="31" t="s">
        <v>271</v>
      </c>
      <c r="C128" s="42" t="s">
        <v>272</v>
      </c>
      <c r="D128" s="33" t="s">
        <v>273</v>
      </c>
      <c r="E128" s="54">
        <v>1995</v>
      </c>
      <c r="F128" s="34">
        <v>108</v>
      </c>
      <c r="G128" s="34">
        <v>0</v>
      </c>
      <c r="H128" s="34">
        <v>114</v>
      </c>
      <c r="I128" s="34">
        <v>96</v>
      </c>
      <c r="J128" s="34">
        <v>0</v>
      </c>
      <c r="K128" s="34">
        <v>0</v>
      </c>
      <c r="L128" s="128">
        <v>102</v>
      </c>
      <c r="M128" s="35">
        <f>SUM(F128:L128)</f>
        <v>420</v>
      </c>
      <c r="N128" s="164">
        <f>MIN(F128:K128)</f>
        <v>0</v>
      </c>
      <c r="O128" s="164">
        <f>L128</f>
        <v>102</v>
      </c>
      <c r="P128" s="35">
        <f>M128-N128-O128</f>
        <v>318</v>
      </c>
    </row>
    <row r="129" spans="1:16" ht="19.5" customHeight="1">
      <c r="A129" s="115">
        <v>25</v>
      </c>
      <c r="B129" s="31" t="s">
        <v>439</v>
      </c>
      <c r="C129" s="42" t="s">
        <v>185</v>
      </c>
      <c r="D129" s="33" t="s">
        <v>342</v>
      </c>
      <c r="E129" s="83">
        <v>1995</v>
      </c>
      <c r="F129" s="34">
        <v>0</v>
      </c>
      <c r="G129" s="34">
        <v>90</v>
      </c>
      <c r="H129" s="34">
        <v>90</v>
      </c>
      <c r="I129" s="34">
        <v>0</v>
      </c>
      <c r="J129" s="34">
        <v>0</v>
      </c>
      <c r="K129" s="34">
        <v>0</v>
      </c>
      <c r="L129" s="34">
        <v>82</v>
      </c>
      <c r="M129" s="35">
        <f>SUM(F129:L129)</f>
        <v>262</v>
      </c>
      <c r="N129" s="164">
        <f>MIN(F129:L129)</f>
        <v>0</v>
      </c>
      <c r="O129" s="164">
        <f>IF(F129=N129,MIN(G129:L129),IF(G129=N129,MIN(F129,H129,I129,J129,K129,L129),IF(H129=N129,MIN(F129,G129,I129,J129,K129,L129),IF(I129=N129,MIN(F129,G129,H129,J129,K129,L129),IF(J129=N129,MIN(F129,G129,H129,I129,K129,L129),IF(K129=N129,MIN(F129,G129,H129,I129,J129,L129),IF(L129=N129,MIN(F129:K129))))))))</f>
        <v>0</v>
      </c>
      <c r="P129" s="35">
        <f>M129-N129-O129</f>
        <v>262</v>
      </c>
    </row>
    <row r="130" spans="1:16" ht="19.5" customHeight="1">
      <c r="A130" s="115">
        <v>26</v>
      </c>
      <c r="B130" s="31" t="s">
        <v>23</v>
      </c>
      <c r="C130" s="42" t="s">
        <v>329</v>
      </c>
      <c r="D130" s="33" t="s">
        <v>330</v>
      </c>
      <c r="E130" s="141">
        <v>1960</v>
      </c>
      <c r="F130" s="34">
        <v>86</v>
      </c>
      <c r="G130" s="128">
        <v>0</v>
      </c>
      <c r="H130" s="34">
        <v>0</v>
      </c>
      <c r="I130" s="34">
        <v>90</v>
      </c>
      <c r="J130" s="34">
        <v>80</v>
      </c>
      <c r="K130" s="34">
        <v>0</v>
      </c>
      <c r="L130" s="34">
        <v>0</v>
      </c>
      <c r="M130" s="35">
        <f>SUM(F130:L130)</f>
        <v>256</v>
      </c>
      <c r="N130" s="164">
        <f>MIN(F130,H130,I130,J130,K130,L130)</f>
        <v>0</v>
      </c>
      <c r="O130" s="162">
        <f>G130</f>
        <v>0</v>
      </c>
      <c r="P130" s="35">
        <f>M130-N130-O130</f>
        <v>256</v>
      </c>
    </row>
    <row r="131" spans="1:16" ht="19.5" customHeight="1">
      <c r="A131" s="115">
        <v>27</v>
      </c>
      <c r="B131" s="31" t="s">
        <v>488</v>
      </c>
      <c r="C131" s="42" t="s">
        <v>489</v>
      </c>
      <c r="D131" s="33" t="s">
        <v>490</v>
      </c>
      <c r="E131" s="83">
        <v>1995</v>
      </c>
      <c r="F131" s="34">
        <v>0</v>
      </c>
      <c r="G131" s="34">
        <v>0</v>
      </c>
      <c r="H131" s="34">
        <v>0</v>
      </c>
      <c r="I131" s="34">
        <v>118</v>
      </c>
      <c r="J131" s="34">
        <v>0</v>
      </c>
      <c r="K131" s="34">
        <v>120</v>
      </c>
      <c r="L131" s="128">
        <v>116</v>
      </c>
      <c r="M131" s="35">
        <f>SUM(F131:L131)</f>
        <v>354</v>
      </c>
      <c r="N131" s="164">
        <f>MIN(F131:K131)</f>
        <v>0</v>
      </c>
      <c r="O131" s="164">
        <f>L131</f>
        <v>116</v>
      </c>
      <c r="P131" s="35">
        <f>M131-N131-O131</f>
        <v>238</v>
      </c>
    </row>
    <row r="132" spans="1:16" ht="19.5" customHeight="1">
      <c r="A132" s="115">
        <v>28</v>
      </c>
      <c r="B132" s="36" t="s">
        <v>314</v>
      </c>
      <c r="C132" s="42" t="s">
        <v>5</v>
      </c>
      <c r="D132" s="41">
        <v>2473266282</v>
      </c>
      <c r="E132" s="41">
        <v>1995</v>
      </c>
      <c r="F132" s="34">
        <v>110</v>
      </c>
      <c r="G132" s="34">
        <v>118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5">
        <f>SUM(F132:L132)</f>
        <v>228</v>
      </c>
      <c r="N132" s="164">
        <f>MIN(F132:L132)</f>
        <v>0</v>
      </c>
      <c r="O132" s="164">
        <f>IF(F132=N132,MIN(G132:L132),IF(G132=N132,MIN(F132,H132,I132,J132,K132,L132),IF(H132=N132,MIN(F132,G132,I132,J132,K132,L132),IF(I132=N132,MIN(F132,G132,H132,J132,K132,L132),IF(J132=N132,MIN(F132,G132,H132,I132,K132,L132),IF(K132=N132,MIN(F132,G132,H132,I132,J132,L132),IF(L132=N132,MIN(F132:K132))))))))</f>
        <v>0</v>
      </c>
      <c r="P132" s="35">
        <f>M132-N132-O132</f>
        <v>228</v>
      </c>
    </row>
    <row r="133" spans="1:16" ht="19.5" customHeight="1">
      <c r="A133" s="115">
        <v>29</v>
      </c>
      <c r="B133" s="31" t="s">
        <v>226</v>
      </c>
      <c r="C133" s="42" t="s">
        <v>259</v>
      </c>
      <c r="D133" s="33" t="s">
        <v>260</v>
      </c>
      <c r="E133" s="48">
        <v>1996</v>
      </c>
      <c r="F133" s="34">
        <v>0</v>
      </c>
      <c r="G133" s="34">
        <v>0</v>
      </c>
      <c r="H133" s="34">
        <v>0</v>
      </c>
      <c r="I133" s="128">
        <v>116</v>
      </c>
      <c r="J133" s="34">
        <v>104</v>
      </c>
      <c r="K133" s="34">
        <v>110</v>
      </c>
      <c r="L133" s="34">
        <v>0</v>
      </c>
      <c r="M133" s="35">
        <f>SUM(F133:L133)</f>
        <v>330</v>
      </c>
      <c r="N133" s="164">
        <f>MIN(F133,G133,H133,J133,K133,L133)</f>
        <v>0</v>
      </c>
      <c r="O133" s="162">
        <f>I133</f>
        <v>116</v>
      </c>
      <c r="P133" s="35">
        <f>M133-N133-O133</f>
        <v>214</v>
      </c>
    </row>
    <row r="134" spans="1:16" ht="19.5" customHeight="1">
      <c r="A134" s="115">
        <v>30</v>
      </c>
      <c r="B134" s="31" t="s">
        <v>204</v>
      </c>
      <c r="C134" s="42" t="s">
        <v>4</v>
      </c>
      <c r="D134" s="33" t="s">
        <v>242</v>
      </c>
      <c r="E134" s="83">
        <v>1994</v>
      </c>
      <c r="F134" s="34">
        <v>200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5">
        <f>SUM(F134:L134)</f>
        <v>200</v>
      </c>
      <c r="N134" s="164">
        <f>MIN(F134:L134)</f>
        <v>0</v>
      </c>
      <c r="O134" s="164">
        <f>IF(F134=N134,MIN(G134:L134),IF(G134=N134,MIN(F134,H134,I134,J134,K134,L134),IF(H134=N134,MIN(F134,G134,I134,J134,K134,L134),IF(I134=N134,MIN(F134,G134,H134,J134,K134,L134),IF(J134=N134,MIN(F134,G134,H134,I134,K134,L134),IF(K134=N134,MIN(F134,G134,H134,I134,J134,L134),IF(L134=N134,MIN(F134:K134))))))))</f>
        <v>0</v>
      </c>
      <c r="P134" s="35">
        <f>M134-N134-O134</f>
        <v>200</v>
      </c>
    </row>
    <row r="135" spans="1:16" ht="19.5" customHeight="1">
      <c r="A135" s="115">
        <v>31</v>
      </c>
      <c r="B135" s="31" t="s">
        <v>159</v>
      </c>
      <c r="C135" s="40" t="s">
        <v>331</v>
      </c>
      <c r="D135" s="33" t="s">
        <v>463</v>
      </c>
      <c r="E135" s="142">
        <v>1972</v>
      </c>
      <c r="F135" s="34">
        <v>0</v>
      </c>
      <c r="G135" s="34">
        <v>0</v>
      </c>
      <c r="H135" s="34">
        <v>108</v>
      </c>
      <c r="I135" s="34">
        <v>0</v>
      </c>
      <c r="J135" s="34">
        <v>0</v>
      </c>
      <c r="K135" s="34">
        <v>86</v>
      </c>
      <c r="L135" s="34">
        <v>0</v>
      </c>
      <c r="M135" s="35">
        <f>SUM(F135:L135)</f>
        <v>194</v>
      </c>
      <c r="N135" s="164">
        <f>MIN(F135:L135)</f>
        <v>0</v>
      </c>
      <c r="O135" s="164">
        <f>IF(F135=N135,MIN(G135:L135),IF(G135=N135,MIN(F135,H135,I135,J135,K135,L135),IF(H135=N135,MIN(F135,G135,I135,J135,K135,L135),IF(I135=N135,MIN(F135,G135,H135,J135,K135,L135),IF(J135=N135,MIN(F135,G135,H135,I135,K135,L135),IF(K135=N135,MIN(F135,G135,H135,I135,J135,L135),IF(L135=N135,MIN(F135:K135))))))))</f>
        <v>0</v>
      </c>
      <c r="P135" s="35">
        <f>M135-N135-O135</f>
        <v>194</v>
      </c>
    </row>
    <row r="136" spans="1:16" ht="19.5" customHeight="1">
      <c r="A136" s="115">
        <v>32</v>
      </c>
      <c r="B136" s="31" t="s">
        <v>500</v>
      </c>
      <c r="C136" s="42" t="s">
        <v>501</v>
      </c>
      <c r="D136" s="33" t="s">
        <v>502</v>
      </c>
      <c r="E136" s="83">
        <v>1995</v>
      </c>
      <c r="F136" s="34">
        <v>0</v>
      </c>
      <c r="G136" s="34">
        <v>0</v>
      </c>
      <c r="H136" s="34">
        <v>0</v>
      </c>
      <c r="I136" s="34">
        <v>0</v>
      </c>
      <c r="J136" s="128">
        <v>96</v>
      </c>
      <c r="K136" s="34">
        <v>100</v>
      </c>
      <c r="L136" s="34">
        <v>94</v>
      </c>
      <c r="M136" s="35">
        <f>SUM(F136:L136)</f>
        <v>290</v>
      </c>
      <c r="N136" s="164">
        <f>MIN(F136,G136,H136,I136,K136,L136)</f>
        <v>0</v>
      </c>
      <c r="O136" s="162">
        <f>J136</f>
        <v>96</v>
      </c>
      <c r="P136" s="35">
        <f>M136-N136-O136</f>
        <v>194</v>
      </c>
    </row>
    <row r="137" spans="1:16" ht="19.5" customHeight="1">
      <c r="A137" s="115">
        <v>33</v>
      </c>
      <c r="B137" s="36" t="s">
        <v>307</v>
      </c>
      <c r="C137" s="42" t="s">
        <v>275</v>
      </c>
      <c r="D137" s="41">
        <v>2407142017</v>
      </c>
      <c r="E137" s="41">
        <v>1994</v>
      </c>
      <c r="F137" s="34">
        <v>150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5">
        <f>SUM(F137:L137)</f>
        <v>150</v>
      </c>
      <c r="N137" s="164">
        <f>MIN(F137:L137)</f>
        <v>0</v>
      </c>
      <c r="O137" s="164">
        <f>IF(F137=N137,MIN(G137:L137),IF(G137=N137,MIN(F137,H137,I137,J137,K137,L137),IF(H137=N137,MIN(F137,G137,I137,J137,K137,L137),IF(I137=N137,MIN(F137,G137,H137,J137,K137,L137),IF(J137=N137,MIN(F137,G137,H137,I137,K137,L137),IF(K137=N137,MIN(F137,G137,H137,I137,J137,L137),IF(L137=N137,MIN(F137:K137))))))))</f>
        <v>0</v>
      </c>
      <c r="P137" s="35">
        <f>M137-N137-O137</f>
        <v>150</v>
      </c>
    </row>
    <row r="138" spans="1:16" ht="19.5" customHeight="1">
      <c r="A138" s="115">
        <v>34</v>
      </c>
      <c r="B138" s="51" t="s">
        <v>110</v>
      </c>
      <c r="C138" s="56" t="s">
        <v>111</v>
      </c>
      <c r="D138" s="41">
        <v>2401040158</v>
      </c>
      <c r="E138" s="41">
        <v>1994</v>
      </c>
      <c r="F138" s="34">
        <v>126</v>
      </c>
      <c r="G138" s="34">
        <v>0</v>
      </c>
      <c r="H138" s="34">
        <v>0</v>
      </c>
      <c r="I138" s="34">
        <v>0</v>
      </c>
      <c r="J138" s="34">
        <v>0</v>
      </c>
      <c r="K138" s="128">
        <v>114</v>
      </c>
      <c r="L138" s="34">
        <v>0</v>
      </c>
      <c r="M138" s="35">
        <f>SUM(F138:L138)</f>
        <v>240</v>
      </c>
      <c r="N138" s="164">
        <f>MIN(F138,G138,H138,I138,J138,L138)</f>
        <v>0</v>
      </c>
      <c r="O138" s="162">
        <f>K138</f>
        <v>114</v>
      </c>
      <c r="P138" s="35">
        <f>M138-N138-O138</f>
        <v>126</v>
      </c>
    </row>
    <row r="139" spans="1:16" ht="19.5" customHeight="1">
      <c r="A139" s="115">
        <v>35</v>
      </c>
      <c r="B139" s="31" t="s">
        <v>247</v>
      </c>
      <c r="C139" s="42" t="s">
        <v>486</v>
      </c>
      <c r="D139" s="33" t="s">
        <v>487</v>
      </c>
      <c r="E139" s="141">
        <v>1965</v>
      </c>
      <c r="F139" s="34">
        <v>0</v>
      </c>
      <c r="G139" s="34">
        <v>0</v>
      </c>
      <c r="H139" s="34">
        <v>0</v>
      </c>
      <c r="I139" s="34">
        <v>122</v>
      </c>
      <c r="J139" s="128">
        <v>0</v>
      </c>
      <c r="K139" s="34">
        <v>0</v>
      </c>
      <c r="L139" s="34">
        <v>0</v>
      </c>
      <c r="M139" s="35">
        <f>SUM(F139:L139)</f>
        <v>122</v>
      </c>
      <c r="N139" s="164">
        <f>MIN(F139,G139,H139,I139,K139,L139)</f>
        <v>0</v>
      </c>
      <c r="O139" s="162">
        <f>J139</f>
        <v>0</v>
      </c>
      <c r="P139" s="35">
        <f>M139-N139-O139</f>
        <v>122</v>
      </c>
    </row>
    <row r="140" spans="1:16" ht="19.5" customHeight="1">
      <c r="A140" s="115">
        <v>36</v>
      </c>
      <c r="B140" s="124" t="s">
        <v>426</v>
      </c>
      <c r="C140" s="138" t="s">
        <v>15</v>
      </c>
      <c r="D140" s="125" t="s">
        <v>427</v>
      </c>
      <c r="E140" s="83">
        <v>1995</v>
      </c>
      <c r="F140" s="34">
        <v>0</v>
      </c>
      <c r="G140" s="34">
        <v>112</v>
      </c>
      <c r="H140" s="128">
        <v>132</v>
      </c>
      <c r="I140" s="34">
        <v>0</v>
      </c>
      <c r="J140" s="34">
        <v>0</v>
      </c>
      <c r="K140" s="34">
        <v>0</v>
      </c>
      <c r="L140" s="34">
        <v>0</v>
      </c>
      <c r="M140" s="35">
        <f>SUM(F140:L140)</f>
        <v>244</v>
      </c>
      <c r="N140" s="164">
        <f>MIN(F140,G140,I140,J140,K140,L140)</f>
        <v>0</v>
      </c>
      <c r="O140" s="162">
        <f>H140</f>
        <v>132</v>
      </c>
      <c r="P140" s="35">
        <f>M140-N140-O140</f>
        <v>112</v>
      </c>
    </row>
    <row r="141" spans="1:16" ht="19.5" customHeight="1">
      <c r="A141" s="115">
        <v>37</v>
      </c>
      <c r="B141" s="31" t="s">
        <v>335</v>
      </c>
      <c r="C141" s="42" t="s">
        <v>246</v>
      </c>
      <c r="D141" s="33" t="s">
        <v>336</v>
      </c>
      <c r="E141" s="54">
        <v>1994</v>
      </c>
      <c r="F141" s="34">
        <v>0</v>
      </c>
      <c r="G141" s="34">
        <v>0</v>
      </c>
      <c r="H141" s="34">
        <v>0</v>
      </c>
      <c r="I141" s="128">
        <v>0</v>
      </c>
      <c r="J141" s="34">
        <v>112</v>
      </c>
      <c r="K141" s="34">
        <v>0</v>
      </c>
      <c r="L141" s="34">
        <v>0</v>
      </c>
      <c r="M141" s="35">
        <f>SUM(F141:L141)</f>
        <v>112</v>
      </c>
      <c r="N141" s="164">
        <f>MIN(F141,G141,H141,J141,K141,L141)</f>
        <v>0</v>
      </c>
      <c r="O141" s="162">
        <f>I141</f>
        <v>0</v>
      </c>
      <c r="P141" s="35">
        <f>M141-N141-O141</f>
        <v>112</v>
      </c>
    </row>
    <row r="142" spans="1:16" ht="19.5" customHeight="1">
      <c r="A142" s="115">
        <v>38</v>
      </c>
      <c r="B142" s="31" t="s">
        <v>318</v>
      </c>
      <c r="C142" s="40" t="s">
        <v>189</v>
      </c>
      <c r="D142" s="33" t="s">
        <v>319</v>
      </c>
      <c r="E142" s="83">
        <v>1996</v>
      </c>
      <c r="F142" s="34">
        <v>100</v>
      </c>
      <c r="G142" s="34">
        <v>0</v>
      </c>
      <c r="H142" s="34">
        <v>0</v>
      </c>
      <c r="I142" s="34">
        <v>0</v>
      </c>
      <c r="J142" s="128">
        <v>100</v>
      </c>
      <c r="K142" s="34">
        <v>0</v>
      </c>
      <c r="L142" s="34">
        <v>0</v>
      </c>
      <c r="M142" s="35">
        <f>SUM(F142:L142)</f>
        <v>200</v>
      </c>
      <c r="N142" s="164">
        <f>MIN(F142:L142)</f>
        <v>0</v>
      </c>
      <c r="O142" s="162">
        <f>J142</f>
        <v>100</v>
      </c>
      <c r="P142" s="35">
        <f>M142-N142-O142</f>
        <v>100</v>
      </c>
    </row>
    <row r="143" spans="1:16" ht="19.5" customHeight="1">
      <c r="A143" s="115">
        <v>39</v>
      </c>
      <c r="B143" s="31" t="s">
        <v>436</v>
      </c>
      <c r="C143" s="42" t="s">
        <v>437</v>
      </c>
      <c r="D143" s="33" t="s">
        <v>438</v>
      </c>
      <c r="E143" s="83">
        <v>1995</v>
      </c>
      <c r="F143" s="34">
        <v>0</v>
      </c>
      <c r="G143" s="34">
        <v>92</v>
      </c>
      <c r="H143" s="34">
        <v>0</v>
      </c>
      <c r="I143" s="34">
        <v>0</v>
      </c>
      <c r="J143" s="34">
        <v>0</v>
      </c>
      <c r="K143" s="34">
        <v>0</v>
      </c>
      <c r="L143" s="128">
        <v>120</v>
      </c>
      <c r="M143" s="35">
        <f>SUM(F143:L143)</f>
        <v>212</v>
      </c>
      <c r="N143" s="164">
        <f>MIN(F143:K143)</f>
        <v>0</v>
      </c>
      <c r="O143" s="164">
        <f>L143</f>
        <v>120</v>
      </c>
      <c r="P143" s="35">
        <f>M143-N143-O143</f>
        <v>92</v>
      </c>
    </row>
    <row r="144" spans="1:16" ht="19.5" customHeight="1">
      <c r="A144" s="115">
        <v>40</v>
      </c>
      <c r="B144" s="31" t="s">
        <v>243</v>
      </c>
      <c r="C144" s="43" t="s">
        <v>166</v>
      </c>
      <c r="D144" s="33" t="s">
        <v>503</v>
      </c>
      <c r="E144" s="33" t="s">
        <v>145</v>
      </c>
      <c r="F144" s="34">
        <v>0</v>
      </c>
      <c r="G144" s="34">
        <v>0</v>
      </c>
      <c r="H144" s="34">
        <v>0</v>
      </c>
      <c r="I144" s="34">
        <v>0</v>
      </c>
      <c r="J144" s="128">
        <v>82</v>
      </c>
      <c r="K144" s="34">
        <v>92</v>
      </c>
      <c r="L144" s="34">
        <v>0</v>
      </c>
      <c r="M144" s="35">
        <f>SUM(F144:L144)</f>
        <v>174</v>
      </c>
      <c r="N144" s="164">
        <f>MIN(F144,G144,H144,I144,K144,L144)</f>
        <v>0</v>
      </c>
      <c r="O144" s="162">
        <f>J144</f>
        <v>82</v>
      </c>
      <c r="P144" s="35">
        <f>M144-N144-O144</f>
        <v>92</v>
      </c>
    </row>
    <row r="145" spans="1:16" ht="19.5" customHeight="1">
      <c r="A145" s="115">
        <v>41</v>
      </c>
      <c r="B145" s="31" t="s">
        <v>556</v>
      </c>
      <c r="C145" s="42" t="s">
        <v>26</v>
      </c>
      <c r="D145" s="33" t="s">
        <v>557</v>
      </c>
      <c r="E145" s="141">
        <v>1979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128">
        <v>86</v>
      </c>
      <c r="M145" s="35">
        <f>SUM(F145:L145)</f>
        <v>86</v>
      </c>
      <c r="N145" s="164">
        <f>MIN(F145:K145)</f>
        <v>0</v>
      </c>
      <c r="O145" s="164">
        <f>L145</f>
        <v>86</v>
      </c>
      <c r="P145" s="35">
        <f>M145-N145-O145</f>
        <v>0</v>
      </c>
    </row>
    <row r="146" spans="1:16" ht="19.5" customHeight="1">
      <c r="A146" s="115">
        <v>42</v>
      </c>
      <c r="B146" s="31" t="s">
        <v>344</v>
      </c>
      <c r="C146" s="42" t="s">
        <v>13</v>
      </c>
      <c r="D146" s="33" t="s">
        <v>555</v>
      </c>
      <c r="E146" s="83">
        <v>1996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128">
        <v>90</v>
      </c>
      <c r="M146" s="35">
        <f>SUM(F146:L146)</f>
        <v>90</v>
      </c>
      <c r="N146" s="164">
        <f>MIN(F146:K146)</f>
        <v>0</v>
      </c>
      <c r="O146" s="164">
        <f>L146</f>
        <v>90</v>
      </c>
      <c r="P146" s="35">
        <f>M146-N146-O146</f>
        <v>0</v>
      </c>
    </row>
    <row r="147" spans="1:18" ht="19.5" customHeight="1">
      <c r="A147" s="115">
        <v>43</v>
      </c>
      <c r="B147" s="31" t="s">
        <v>320</v>
      </c>
      <c r="C147" s="42" t="s">
        <v>321</v>
      </c>
      <c r="D147" s="33" t="s">
        <v>322</v>
      </c>
      <c r="E147" s="83">
        <v>1995</v>
      </c>
      <c r="F147" s="128">
        <v>98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5">
        <f>SUM(F147:L147)</f>
        <v>98</v>
      </c>
      <c r="N147" s="164">
        <f>MIN(G147:L147)</f>
        <v>0</v>
      </c>
      <c r="O147" s="162">
        <f>F147</f>
        <v>98</v>
      </c>
      <c r="P147" s="35">
        <f>M147-N147-O147</f>
        <v>0</v>
      </c>
      <c r="R147" s="22"/>
    </row>
    <row r="148" spans="1:16" ht="19.5" customHeight="1">
      <c r="A148" s="115">
        <v>44</v>
      </c>
      <c r="B148" s="31" t="s">
        <v>326</v>
      </c>
      <c r="C148" s="42" t="s">
        <v>327</v>
      </c>
      <c r="D148" s="33" t="s">
        <v>328</v>
      </c>
      <c r="E148" s="83">
        <v>1995</v>
      </c>
      <c r="F148" s="128">
        <v>90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5">
        <f>SUM(F148:L148)</f>
        <v>90</v>
      </c>
      <c r="N148" s="164">
        <f>MIN(G148:L148)</f>
        <v>0</v>
      </c>
      <c r="O148" s="162">
        <f>F148</f>
        <v>90</v>
      </c>
      <c r="P148" s="35">
        <f>M148-N148-O148</f>
        <v>0</v>
      </c>
    </row>
    <row r="149" spans="1:16" ht="19.5" customHeight="1">
      <c r="A149" s="62"/>
      <c r="B149" s="90"/>
      <c r="C149" s="86"/>
      <c r="D149" s="81"/>
      <c r="E149" s="85"/>
      <c r="F149" s="78"/>
      <c r="G149" s="78"/>
      <c r="H149" s="61"/>
      <c r="I149" s="61"/>
      <c r="J149" s="61"/>
      <c r="K149" s="61"/>
      <c r="L149" s="61"/>
      <c r="M149" s="61"/>
      <c r="N149" s="61"/>
      <c r="O149" s="61"/>
      <c r="P149" s="61"/>
    </row>
    <row r="150" spans="1:16" ht="19.5" customHeight="1" thickBot="1">
      <c r="A150" s="97"/>
      <c r="B150" s="97"/>
      <c r="C150" s="97"/>
      <c r="F150" s="97"/>
      <c r="G150" s="97"/>
      <c r="H150" s="97"/>
      <c r="I150" s="97"/>
      <c r="J150" s="97"/>
      <c r="M150" s="97"/>
      <c r="N150" s="97"/>
      <c r="O150" s="97"/>
      <c r="P150" s="97"/>
    </row>
    <row r="151" spans="1:16" ht="19.5" customHeight="1" thickBot="1">
      <c r="A151" s="183" t="s">
        <v>454</v>
      </c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5"/>
    </row>
    <row r="152" spans="1:16" s="176" customFormat="1" ht="19.5" customHeight="1">
      <c r="A152" s="178" t="s">
        <v>34</v>
      </c>
      <c r="B152" s="178" t="s">
        <v>0</v>
      </c>
      <c r="C152" s="178" t="s">
        <v>1</v>
      </c>
      <c r="D152" s="178" t="s">
        <v>2</v>
      </c>
      <c r="E152" s="178" t="s">
        <v>143</v>
      </c>
      <c r="F152" s="178" t="s">
        <v>30</v>
      </c>
      <c r="G152" s="178" t="s">
        <v>31</v>
      </c>
      <c r="H152" s="178" t="s">
        <v>32</v>
      </c>
      <c r="I152" s="178" t="s">
        <v>33</v>
      </c>
      <c r="J152" s="178" t="s">
        <v>44</v>
      </c>
      <c r="K152" s="178" t="s">
        <v>124</v>
      </c>
      <c r="L152" s="178" t="s">
        <v>141</v>
      </c>
      <c r="M152" s="178" t="s">
        <v>3</v>
      </c>
      <c r="N152" s="173" t="s">
        <v>525</v>
      </c>
      <c r="O152" s="173" t="s">
        <v>526</v>
      </c>
      <c r="P152" s="178" t="s">
        <v>98</v>
      </c>
    </row>
    <row r="153" spans="1:16" ht="19.5" customHeight="1">
      <c r="A153" s="116">
        <v>1</v>
      </c>
      <c r="B153" s="31" t="s">
        <v>222</v>
      </c>
      <c r="C153" s="42" t="s">
        <v>223</v>
      </c>
      <c r="D153" s="33" t="s">
        <v>225</v>
      </c>
      <c r="E153" s="54">
        <v>1997</v>
      </c>
      <c r="F153" s="34">
        <v>140</v>
      </c>
      <c r="G153" s="34">
        <v>170</v>
      </c>
      <c r="H153" s="34">
        <v>170</v>
      </c>
      <c r="I153" s="34">
        <v>170</v>
      </c>
      <c r="J153" s="34">
        <v>140</v>
      </c>
      <c r="K153" s="34">
        <v>140</v>
      </c>
      <c r="L153" s="34">
        <v>170</v>
      </c>
      <c r="M153" s="35">
        <f>SUM(F153:L153)</f>
        <v>1100</v>
      </c>
      <c r="N153" s="164">
        <f>MIN(F153:L153)</f>
        <v>140</v>
      </c>
      <c r="O153" s="164">
        <f>IF(F153=N153,MIN(G153:L153),IF(G153=N153,MIN(F153,H153,I153,J153,K153,L153),IF(H153=N153,MIN(F153,G153,I153,J153,K153,L153),IF(I153=N153,MIN(F153,G153,H153,J153,K153,L153),IF(J153=N153,MIN(F153,G153,H153,I153,K153,L153),IF(K153=N153,MIN(F153,G153,H153,I153,J153,L153),IF(L153=N153,MIN(F153:K153))))))))</f>
        <v>140</v>
      </c>
      <c r="P153" s="35">
        <f>M153-N153-O153</f>
        <v>820</v>
      </c>
    </row>
    <row r="154" spans="1:16" ht="19.5" customHeight="1">
      <c r="A154" s="116">
        <v>2</v>
      </c>
      <c r="B154" s="50" t="s">
        <v>133</v>
      </c>
      <c r="C154" s="56" t="s">
        <v>412</v>
      </c>
      <c r="D154" s="33" t="s">
        <v>413</v>
      </c>
      <c r="E154" s="143" t="s">
        <v>414</v>
      </c>
      <c r="F154" s="34">
        <v>0</v>
      </c>
      <c r="G154" s="34">
        <v>126</v>
      </c>
      <c r="H154" s="34">
        <v>140</v>
      </c>
      <c r="I154" s="34">
        <v>126</v>
      </c>
      <c r="J154" s="34">
        <v>0</v>
      </c>
      <c r="K154" s="34">
        <v>200</v>
      </c>
      <c r="L154" s="34">
        <v>132</v>
      </c>
      <c r="M154" s="35">
        <f>SUM(F154:L154)</f>
        <v>724</v>
      </c>
      <c r="N154" s="164">
        <f>MIN(F154:L154)</f>
        <v>0</v>
      </c>
      <c r="O154" s="164">
        <f>IF(F154=N154,MIN(G154:L154),IF(G154=N154,MIN(F154,H154,I154,J154,K154,L154),IF(H154=N154,MIN(F154,G154,I154,J154,K154,L154),IF(I154=N154,MIN(F154,G154,H154,J154,K154,L154),IF(J154=N154,MIN(F154,G154,H154,I154,K154,L154),IF(K154=N154,MIN(F154,G154,H154,I154,J154,L154),IF(L154=N154,MIN(F154:K154))))))))</f>
        <v>0</v>
      </c>
      <c r="P154" s="35">
        <f>M154-N154-O154</f>
        <v>724</v>
      </c>
    </row>
    <row r="155" spans="1:16" ht="19.5" customHeight="1">
      <c r="A155" s="116">
        <v>3</v>
      </c>
      <c r="B155" s="31" t="s">
        <v>133</v>
      </c>
      <c r="C155" s="42" t="s">
        <v>276</v>
      </c>
      <c r="D155" s="33" t="s">
        <v>338</v>
      </c>
      <c r="E155" s="142">
        <v>1967</v>
      </c>
      <c r="F155" s="34">
        <v>120</v>
      </c>
      <c r="G155" s="34">
        <v>132</v>
      </c>
      <c r="H155" s="34">
        <v>120</v>
      </c>
      <c r="I155" s="34">
        <v>150</v>
      </c>
      <c r="J155" s="34">
        <v>122</v>
      </c>
      <c r="K155" s="34">
        <v>170</v>
      </c>
      <c r="L155" s="34">
        <v>140</v>
      </c>
      <c r="M155" s="35">
        <f>SUM(F155:L155)</f>
        <v>954</v>
      </c>
      <c r="N155" s="164">
        <f>MIN(F155:L155)</f>
        <v>120</v>
      </c>
      <c r="O155" s="164">
        <f>IF(F155=N155,MIN(G155:L155),IF(G155=N155,MIN(F155,H155,I155,J155,K155,L155),IF(H155=N155,MIN(F155,G155,I155,J155,K155,L155),IF(I155=N155,MIN(F155,G155,H155,J155,K155,L155),IF(J155=N155,MIN(F155,G155,H155,I155,K155,L155),IF(K155=N155,MIN(F155,G155,H155,I155,J155,L155),IF(L155=N155,MIN(F155:K155))))))))</f>
        <v>120</v>
      </c>
      <c r="P155" s="35">
        <f>M155-N155-O155</f>
        <v>714</v>
      </c>
    </row>
    <row r="156" spans="1:16" ht="19.5" customHeight="1">
      <c r="A156" s="116">
        <v>4</v>
      </c>
      <c r="B156" s="31" t="s">
        <v>337</v>
      </c>
      <c r="C156" s="42" t="s">
        <v>324</v>
      </c>
      <c r="D156" s="54">
        <v>2473266262</v>
      </c>
      <c r="E156" s="33" t="s">
        <v>139</v>
      </c>
      <c r="F156" s="34">
        <v>116</v>
      </c>
      <c r="G156" s="34">
        <v>116</v>
      </c>
      <c r="H156" s="34">
        <v>118</v>
      </c>
      <c r="I156" s="34">
        <v>140</v>
      </c>
      <c r="J156" s="34">
        <v>118</v>
      </c>
      <c r="K156" s="34">
        <v>122</v>
      </c>
      <c r="L156" s="34">
        <v>150</v>
      </c>
      <c r="M156" s="35">
        <f>SUM(F156:L156)</f>
        <v>880</v>
      </c>
      <c r="N156" s="164">
        <f>MIN(F156:L156)</f>
        <v>116</v>
      </c>
      <c r="O156" s="164">
        <f>IF(F156=N156,MIN(G156:L156),IF(G156=N156,MIN(F156,H156,I156,J156,K156,L156),IF(H156=N156,MIN(F156,G156,I156,J156,K156,L156),IF(I156=N156,MIN(F156,G156,H156,J156,K156,L156),IF(J156=N156,MIN(F156,G156,H156,I156,K156,L156),IF(K156=N156,MIN(F156,G156,H156,I156,J156,L156),IF(L156=N156,MIN(F156:K156))))))))</f>
        <v>116</v>
      </c>
      <c r="P156" s="35">
        <f>M156-N156-O156</f>
        <v>648</v>
      </c>
    </row>
    <row r="157" spans="1:16" ht="19.5" customHeight="1">
      <c r="A157" s="116">
        <v>5</v>
      </c>
      <c r="B157" s="39" t="s">
        <v>85</v>
      </c>
      <c r="C157" s="68" t="s">
        <v>86</v>
      </c>
      <c r="D157" s="69">
        <v>2407134013</v>
      </c>
      <c r="E157" s="53">
        <v>1994</v>
      </c>
      <c r="F157" s="34">
        <v>114</v>
      </c>
      <c r="G157" s="34">
        <v>120</v>
      </c>
      <c r="H157" s="34">
        <v>126</v>
      </c>
      <c r="I157" s="34">
        <v>132</v>
      </c>
      <c r="J157" s="34">
        <v>0</v>
      </c>
      <c r="K157" s="34">
        <v>116</v>
      </c>
      <c r="L157" s="34">
        <v>112</v>
      </c>
      <c r="M157" s="35">
        <f>SUM(F157:L157)</f>
        <v>720</v>
      </c>
      <c r="N157" s="164">
        <f>MIN(F157:L157)</f>
        <v>0</v>
      </c>
      <c r="O157" s="164">
        <f>IF(F157=N157,MIN(G157:L157),IF(G157=N157,MIN(F157,H157,I157,J157,K157,L157),IF(H157=N157,MIN(F157,G157,I157,J157,K157,L157),IF(I157=N157,MIN(F157,G157,H157,J157,K157,L157),IF(J157=N157,MIN(F157,G157,H157,I157,K157,L157),IF(K157=N157,MIN(F157,G157,H157,I157,J157,L157),IF(L157=N157,MIN(F157:K157))))))))</f>
        <v>112</v>
      </c>
      <c r="P157" s="35">
        <f>M157-N157-O157</f>
        <v>608</v>
      </c>
    </row>
    <row r="158" spans="1:16" ht="19.5" customHeight="1">
      <c r="A158" s="116">
        <v>6</v>
      </c>
      <c r="B158" s="31" t="s">
        <v>226</v>
      </c>
      <c r="C158" s="42" t="s">
        <v>259</v>
      </c>
      <c r="D158" s="33" t="s">
        <v>260</v>
      </c>
      <c r="E158" s="48">
        <v>1996</v>
      </c>
      <c r="F158" s="34">
        <v>170</v>
      </c>
      <c r="G158" s="34">
        <v>200</v>
      </c>
      <c r="H158" s="34">
        <v>200</v>
      </c>
      <c r="I158" s="128">
        <v>0</v>
      </c>
      <c r="J158" s="34">
        <v>0</v>
      </c>
      <c r="K158" s="34">
        <v>0</v>
      </c>
      <c r="L158" s="34">
        <v>0</v>
      </c>
      <c r="M158" s="35">
        <f>SUM(F158:L158)</f>
        <v>570</v>
      </c>
      <c r="N158" s="164">
        <f>MIN(F158,G158,H158,J158,K158,L158)</f>
        <v>0</v>
      </c>
      <c r="O158" s="162">
        <f>I158</f>
        <v>0</v>
      </c>
      <c r="P158" s="35">
        <f>M158-N158-O158</f>
        <v>570</v>
      </c>
    </row>
    <row r="159" spans="1:16" ht="19.5" customHeight="1">
      <c r="A159" s="116">
        <v>7</v>
      </c>
      <c r="B159" s="31" t="s">
        <v>279</v>
      </c>
      <c r="C159" s="42" t="s">
        <v>280</v>
      </c>
      <c r="D159" s="33" t="s">
        <v>281</v>
      </c>
      <c r="E159" s="33" t="s">
        <v>149</v>
      </c>
      <c r="F159" s="128">
        <v>106</v>
      </c>
      <c r="G159" s="34">
        <v>122</v>
      </c>
      <c r="H159" s="34">
        <v>122</v>
      </c>
      <c r="I159" s="34">
        <v>0</v>
      </c>
      <c r="J159" s="34">
        <v>120</v>
      </c>
      <c r="K159" s="34">
        <v>132</v>
      </c>
      <c r="L159" s="34">
        <v>0</v>
      </c>
      <c r="M159" s="35">
        <f>SUM(F159:L159)</f>
        <v>602</v>
      </c>
      <c r="N159" s="164">
        <f>MIN(G159:L159)</f>
        <v>0</v>
      </c>
      <c r="O159" s="162">
        <f>F159</f>
        <v>106</v>
      </c>
      <c r="P159" s="35">
        <f>M159-N159-O159</f>
        <v>496</v>
      </c>
    </row>
    <row r="160" spans="1:16" ht="19.5" customHeight="1">
      <c r="A160" s="116">
        <v>8</v>
      </c>
      <c r="B160" s="50" t="s">
        <v>344</v>
      </c>
      <c r="C160" s="56" t="s">
        <v>13</v>
      </c>
      <c r="D160" s="33" t="s">
        <v>345</v>
      </c>
      <c r="E160" s="33" t="s">
        <v>140</v>
      </c>
      <c r="F160" s="34">
        <v>102</v>
      </c>
      <c r="G160" s="34">
        <v>118</v>
      </c>
      <c r="H160" s="34">
        <v>0</v>
      </c>
      <c r="I160" s="34">
        <v>0</v>
      </c>
      <c r="J160" s="34">
        <v>126</v>
      </c>
      <c r="K160" s="34">
        <v>126</v>
      </c>
      <c r="L160" s="128">
        <v>0</v>
      </c>
      <c r="M160" s="35">
        <f>SUM(F160:L160)</f>
        <v>472</v>
      </c>
      <c r="N160" s="164">
        <f>MIN(F160:K160)</f>
        <v>0</v>
      </c>
      <c r="O160" s="164">
        <f>L160</f>
        <v>0</v>
      </c>
      <c r="P160" s="35">
        <f>M160-N160-O160</f>
        <v>472</v>
      </c>
    </row>
    <row r="161" spans="1:16" ht="19.5" customHeight="1">
      <c r="A161" s="116">
        <v>9</v>
      </c>
      <c r="B161" s="50" t="s">
        <v>162</v>
      </c>
      <c r="C161" s="56" t="s">
        <v>163</v>
      </c>
      <c r="D161" s="33" t="s">
        <v>343</v>
      </c>
      <c r="E161" s="33" t="s">
        <v>149</v>
      </c>
      <c r="F161" s="34">
        <v>104</v>
      </c>
      <c r="G161" s="34">
        <v>112</v>
      </c>
      <c r="H161" s="34">
        <v>0</v>
      </c>
      <c r="I161" s="34">
        <v>114</v>
      </c>
      <c r="J161" s="128">
        <v>0</v>
      </c>
      <c r="K161" s="34">
        <v>0</v>
      </c>
      <c r="L161" s="34">
        <v>118</v>
      </c>
      <c r="M161" s="35">
        <f>SUM(F161:L161)</f>
        <v>448</v>
      </c>
      <c r="N161" s="164">
        <f>MIN(F161,G161,H161,I161,K161,L161)</f>
        <v>0</v>
      </c>
      <c r="O161" s="162">
        <f>J161</f>
        <v>0</v>
      </c>
      <c r="P161" s="35">
        <f>M161-N161-O161</f>
        <v>448</v>
      </c>
    </row>
    <row r="162" spans="1:16" ht="19.5" customHeight="1">
      <c r="A162" s="116">
        <v>10</v>
      </c>
      <c r="B162" s="50" t="s">
        <v>415</v>
      </c>
      <c r="C162" s="56" t="s">
        <v>153</v>
      </c>
      <c r="D162" s="33" t="s">
        <v>346</v>
      </c>
      <c r="E162" s="33" t="s">
        <v>149</v>
      </c>
      <c r="F162" s="34">
        <v>94</v>
      </c>
      <c r="G162" s="34">
        <v>114</v>
      </c>
      <c r="H162" s="34">
        <v>0</v>
      </c>
      <c r="I162" s="34">
        <v>0</v>
      </c>
      <c r="J162" s="128">
        <v>114</v>
      </c>
      <c r="K162" s="34">
        <v>120</v>
      </c>
      <c r="L162" s="34">
        <v>114</v>
      </c>
      <c r="M162" s="35">
        <f>SUM(F162:L162)</f>
        <v>556</v>
      </c>
      <c r="N162" s="164">
        <f>MIN(F162,G162,H162,I162,K162,L162)</f>
        <v>0</v>
      </c>
      <c r="O162" s="162">
        <f>J162</f>
        <v>114</v>
      </c>
      <c r="P162" s="35">
        <f>M162-N162-O162</f>
        <v>442</v>
      </c>
    </row>
    <row r="163" spans="1:16" ht="19.5" customHeight="1">
      <c r="A163" s="116">
        <v>11</v>
      </c>
      <c r="B163" s="51" t="s">
        <v>123</v>
      </c>
      <c r="C163" s="56" t="s">
        <v>20</v>
      </c>
      <c r="D163" s="71">
        <v>2473140071</v>
      </c>
      <c r="E163" s="64" t="s">
        <v>139</v>
      </c>
      <c r="F163" s="34">
        <v>118</v>
      </c>
      <c r="G163" s="34">
        <v>150</v>
      </c>
      <c r="H163" s="34">
        <v>0</v>
      </c>
      <c r="I163" s="34">
        <v>120</v>
      </c>
      <c r="J163" s="128">
        <v>116</v>
      </c>
      <c r="K163" s="34">
        <v>0</v>
      </c>
      <c r="L163" s="34">
        <v>0</v>
      </c>
      <c r="M163" s="35">
        <f>SUM(F163:L163)</f>
        <v>504</v>
      </c>
      <c r="N163" s="164">
        <f>MIN(F163,G163,H163,I163,K163,L163)</f>
        <v>0</v>
      </c>
      <c r="O163" s="162">
        <f>J163</f>
        <v>116</v>
      </c>
      <c r="P163" s="35">
        <f>M163-N163-O163</f>
        <v>388</v>
      </c>
    </row>
    <row r="164" spans="1:16" ht="19.5" customHeight="1">
      <c r="A164" s="116">
        <v>12</v>
      </c>
      <c r="B164" s="50" t="s">
        <v>339</v>
      </c>
      <c r="C164" s="56" t="s">
        <v>8</v>
      </c>
      <c r="D164" s="33" t="s">
        <v>340</v>
      </c>
      <c r="E164" s="33" t="s">
        <v>139</v>
      </c>
      <c r="F164" s="34">
        <v>110</v>
      </c>
      <c r="G164" s="34">
        <v>0</v>
      </c>
      <c r="H164" s="34">
        <v>0</v>
      </c>
      <c r="I164" s="34">
        <v>0</v>
      </c>
      <c r="J164" s="128">
        <v>150</v>
      </c>
      <c r="K164" s="34">
        <v>150</v>
      </c>
      <c r="L164" s="34">
        <v>126</v>
      </c>
      <c r="M164" s="35">
        <f>SUM(F164:L164)</f>
        <v>536</v>
      </c>
      <c r="N164" s="164">
        <f>MIN(F164,G164,H164,I164,K164,L164)</f>
        <v>0</v>
      </c>
      <c r="O164" s="162">
        <f>J164</f>
        <v>150</v>
      </c>
      <c r="P164" s="35">
        <f>M164-N164-O164</f>
        <v>386</v>
      </c>
    </row>
    <row r="165" spans="1:16" ht="19.5" customHeight="1">
      <c r="A165" s="116">
        <v>13</v>
      </c>
      <c r="B165" s="31" t="s">
        <v>332</v>
      </c>
      <c r="C165" s="42" t="s">
        <v>20</v>
      </c>
      <c r="D165" s="33" t="s">
        <v>333</v>
      </c>
      <c r="E165" s="54">
        <v>1997</v>
      </c>
      <c r="F165" s="34">
        <v>150</v>
      </c>
      <c r="G165" s="34">
        <v>0</v>
      </c>
      <c r="H165" s="34">
        <v>0</v>
      </c>
      <c r="I165" s="128">
        <v>200</v>
      </c>
      <c r="J165" s="34">
        <v>200</v>
      </c>
      <c r="K165" s="34">
        <v>0</v>
      </c>
      <c r="L165" s="34">
        <v>0</v>
      </c>
      <c r="M165" s="35">
        <f>SUM(F165:L165)</f>
        <v>550</v>
      </c>
      <c r="N165" s="164">
        <f>MIN(F165,G165,H165,J165,K165,L165)</f>
        <v>0</v>
      </c>
      <c r="O165" s="162">
        <f>I165</f>
        <v>200</v>
      </c>
      <c r="P165" s="35">
        <f>M165-N165-O165</f>
        <v>350</v>
      </c>
    </row>
    <row r="166" spans="1:16" ht="19.5" customHeight="1">
      <c r="A166" s="116">
        <v>14</v>
      </c>
      <c r="B166" s="50" t="s">
        <v>81</v>
      </c>
      <c r="C166" s="56" t="s">
        <v>531</v>
      </c>
      <c r="D166" s="33" t="s">
        <v>532</v>
      </c>
      <c r="E166" s="33" t="s">
        <v>138</v>
      </c>
      <c r="F166" s="34">
        <v>0</v>
      </c>
      <c r="G166" s="34">
        <v>0</v>
      </c>
      <c r="H166" s="128">
        <v>0</v>
      </c>
      <c r="I166" s="34">
        <v>0</v>
      </c>
      <c r="J166" s="34">
        <v>110</v>
      </c>
      <c r="K166" s="34">
        <v>110</v>
      </c>
      <c r="L166" s="34">
        <v>110</v>
      </c>
      <c r="M166" s="35">
        <f>SUM(F166:L166)</f>
        <v>330</v>
      </c>
      <c r="N166" s="164">
        <f>MIN(F166,G166,I166,J166,K166,L166)</f>
        <v>0</v>
      </c>
      <c r="O166" s="162">
        <f>H166</f>
        <v>0</v>
      </c>
      <c r="P166" s="35">
        <f>M166-N166-O166</f>
        <v>330</v>
      </c>
    </row>
    <row r="167" spans="1:16" ht="19.5" customHeight="1">
      <c r="A167" s="116">
        <v>15</v>
      </c>
      <c r="B167" s="31" t="s">
        <v>168</v>
      </c>
      <c r="C167" s="42" t="s">
        <v>294</v>
      </c>
      <c r="D167" s="33">
        <v>2442043211</v>
      </c>
      <c r="E167" s="54">
        <v>1997</v>
      </c>
      <c r="F167" s="34">
        <v>122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200</v>
      </c>
      <c r="M167" s="35">
        <f>SUM(F167:L167)</f>
        <v>322</v>
      </c>
      <c r="N167" s="164">
        <f>MIN(F167:L167)</f>
        <v>0</v>
      </c>
      <c r="O167" s="164">
        <f>IF(F167=N167,MIN(G167:L167),IF(G167=N167,MIN(F167,H167,I167,J167,K167,L167),IF(H167=N167,MIN(F167,G167,I167,J167,K167,L167),IF(I167=N167,MIN(F167,G167,H167,J167,K167,L167),IF(J167=N167,MIN(F167,G167,H167,I167,K167,L167),IF(K167=N167,MIN(F167,G167,H167,I167,J167,L167),IF(L167=N167,MIN(F167:K167))))))))</f>
        <v>0</v>
      </c>
      <c r="P167" s="35">
        <f>M167-N167-O167</f>
        <v>322</v>
      </c>
    </row>
    <row r="168" spans="1:16" ht="19.5" customHeight="1">
      <c r="A168" s="116">
        <v>16</v>
      </c>
      <c r="B168" s="50" t="s">
        <v>464</v>
      </c>
      <c r="C168" s="56" t="s">
        <v>5</v>
      </c>
      <c r="D168" s="33" t="s">
        <v>465</v>
      </c>
      <c r="E168" s="33" t="s">
        <v>140</v>
      </c>
      <c r="F168" s="34">
        <v>0</v>
      </c>
      <c r="G168" s="34">
        <v>0</v>
      </c>
      <c r="H168" s="34">
        <v>150</v>
      </c>
      <c r="I168" s="34">
        <v>0</v>
      </c>
      <c r="J168" s="34">
        <v>170</v>
      </c>
      <c r="K168" s="34">
        <v>0</v>
      </c>
      <c r="L168" s="34">
        <v>0</v>
      </c>
      <c r="M168" s="35">
        <f>SUM(F168:L168)</f>
        <v>320</v>
      </c>
      <c r="N168" s="164">
        <f>MIN(F168:L168)</f>
        <v>0</v>
      </c>
      <c r="O168" s="164">
        <f>IF(F168=N168,MIN(G168:L168),IF(G168=N168,MIN(F168,H168,I168,J168,K168,L168),IF(H168=N168,MIN(F168,G168,I168,J168,K168,L168),IF(I168=N168,MIN(F168,G168,H168,J168,K168,L168),IF(J168=N168,MIN(F168,G168,H168,I168,K168,L168),IF(K168=N168,MIN(F168,G168,H168,I168,J168,L168),IF(L168=N168,MIN(F168:K168))))))))</f>
        <v>0</v>
      </c>
      <c r="P168" s="35">
        <f>M168-N168-O168</f>
        <v>320</v>
      </c>
    </row>
    <row r="169" spans="1:20" ht="19.5" customHeight="1">
      <c r="A169" s="116">
        <v>17</v>
      </c>
      <c r="B169" s="36" t="s">
        <v>159</v>
      </c>
      <c r="C169" s="42" t="s">
        <v>331</v>
      </c>
      <c r="D169" s="41">
        <v>2442002023</v>
      </c>
      <c r="E169" s="144" t="s">
        <v>277</v>
      </c>
      <c r="F169" s="34">
        <v>200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108</v>
      </c>
      <c r="M169" s="35">
        <f>SUM(F169:L169)</f>
        <v>308</v>
      </c>
      <c r="N169" s="164">
        <f>MIN(F169:L169)</f>
        <v>0</v>
      </c>
      <c r="O169" s="164">
        <f>IF(F169=N169,MIN(G169:L169),IF(G169=N169,MIN(F169,H169,I169,J169,K169,L169),IF(H169=N169,MIN(F169,G169,I169,J169,K169,L169),IF(I169=N169,MIN(F169,G169,H169,J169,K169,L169),IF(J169=N169,MIN(F169,G169,H169,I169,K169,L169),IF(K169=N169,MIN(F169,G169,H169,I169,J169,L169),IF(L169=N169,MIN(F169:K169))))))))</f>
        <v>0</v>
      </c>
      <c r="P169" s="35">
        <f>M169-N169-O169</f>
        <v>308</v>
      </c>
      <c r="T169" s="22"/>
    </row>
    <row r="170" spans="1:16" ht="19.5" customHeight="1">
      <c r="A170" s="116">
        <v>18</v>
      </c>
      <c r="B170" s="50" t="s">
        <v>165</v>
      </c>
      <c r="C170" s="56" t="s">
        <v>166</v>
      </c>
      <c r="D170" s="45" t="s">
        <v>167</v>
      </c>
      <c r="E170" s="45" t="s">
        <v>149</v>
      </c>
      <c r="F170" s="128">
        <v>112</v>
      </c>
      <c r="G170" s="34">
        <v>0</v>
      </c>
      <c r="H170" s="34">
        <v>132</v>
      </c>
      <c r="I170" s="34">
        <v>0</v>
      </c>
      <c r="J170" s="34">
        <v>112</v>
      </c>
      <c r="K170" s="34">
        <v>0</v>
      </c>
      <c r="L170" s="34">
        <v>0</v>
      </c>
      <c r="M170" s="35">
        <f>SUM(F170:L170)</f>
        <v>356</v>
      </c>
      <c r="N170" s="164">
        <f>MIN(G170:L170)</f>
        <v>0</v>
      </c>
      <c r="O170" s="162">
        <f>F170</f>
        <v>112</v>
      </c>
      <c r="P170" s="35">
        <f>M170-N170-O170</f>
        <v>244</v>
      </c>
    </row>
    <row r="171" spans="1:16" ht="19.5" customHeight="1">
      <c r="A171" s="116">
        <v>19</v>
      </c>
      <c r="B171" s="50" t="s">
        <v>539</v>
      </c>
      <c r="C171" s="56" t="s">
        <v>540</v>
      </c>
      <c r="D171" s="33" t="s">
        <v>541</v>
      </c>
      <c r="E171" s="33" t="s">
        <v>145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118</v>
      </c>
      <c r="L171" s="34">
        <v>120</v>
      </c>
      <c r="M171" s="35">
        <f>SUM(F171:L171)</f>
        <v>238</v>
      </c>
      <c r="N171" s="164">
        <f>MIN(F171:L171)</f>
        <v>0</v>
      </c>
      <c r="O171" s="164">
        <f>IF(F171=N171,MIN(G171:L171),IF(G171=N171,MIN(F171,H171,I171,J171,K171,L171),IF(H171=N171,MIN(F171,G171,I171,J171,K171,L171),IF(I171=N171,MIN(F171,G171,H171,J171,K171,L171),IF(J171=N171,MIN(F171,G171,H171,I171,K171,L171),IF(K171=N171,MIN(F171,G171,H171,I171,J171,L171),IF(L171=N171,MIN(F171:K171))))))))</f>
        <v>0</v>
      </c>
      <c r="P171" s="35">
        <f>M171-N171-O171</f>
        <v>238</v>
      </c>
    </row>
    <row r="172" spans="1:16" ht="19.5" customHeight="1">
      <c r="A172" s="116">
        <v>20</v>
      </c>
      <c r="B172" s="50" t="s">
        <v>347</v>
      </c>
      <c r="C172" s="56" t="s">
        <v>157</v>
      </c>
      <c r="D172" s="33" t="s">
        <v>348</v>
      </c>
      <c r="E172" s="33" t="s">
        <v>149</v>
      </c>
      <c r="F172" s="34">
        <v>92</v>
      </c>
      <c r="G172" s="34">
        <v>0</v>
      </c>
      <c r="H172" s="34">
        <v>0</v>
      </c>
      <c r="I172" s="128">
        <v>116</v>
      </c>
      <c r="J172" s="34">
        <v>0</v>
      </c>
      <c r="K172" s="34">
        <v>0</v>
      </c>
      <c r="L172" s="34">
        <v>122</v>
      </c>
      <c r="M172" s="35">
        <f>SUM(F172:L172)</f>
        <v>330</v>
      </c>
      <c r="N172" s="164">
        <f>MIN(F172,G172,H172,J172,K172,L172)</f>
        <v>0</v>
      </c>
      <c r="O172" s="162">
        <f>I172</f>
        <v>116</v>
      </c>
      <c r="P172" s="35">
        <f>M172-N172-O172</f>
        <v>214</v>
      </c>
    </row>
    <row r="173" spans="1:16" ht="19.5" customHeight="1">
      <c r="A173" s="116">
        <v>21</v>
      </c>
      <c r="B173" s="31" t="s">
        <v>226</v>
      </c>
      <c r="C173" s="42" t="s">
        <v>227</v>
      </c>
      <c r="D173" s="33" t="s">
        <v>228</v>
      </c>
      <c r="E173" s="140">
        <v>1968</v>
      </c>
      <c r="F173" s="34">
        <v>96</v>
      </c>
      <c r="G173" s="34">
        <v>0</v>
      </c>
      <c r="H173" s="34">
        <v>116</v>
      </c>
      <c r="I173" s="128">
        <v>0</v>
      </c>
      <c r="J173" s="34">
        <v>0</v>
      </c>
      <c r="K173" s="34">
        <v>0</v>
      </c>
      <c r="L173" s="34">
        <v>0</v>
      </c>
      <c r="M173" s="35">
        <f>SUM(F173:L173)</f>
        <v>212</v>
      </c>
      <c r="N173" s="164">
        <f>MIN(F173,G173,H173,J173,K173,L173)</f>
        <v>0</v>
      </c>
      <c r="O173" s="162">
        <f>I173</f>
        <v>0</v>
      </c>
      <c r="P173" s="35">
        <f>M173-N173-O173</f>
        <v>212</v>
      </c>
    </row>
    <row r="174" spans="1:16" ht="19.5" customHeight="1">
      <c r="A174" s="116">
        <v>22</v>
      </c>
      <c r="B174" s="31" t="s">
        <v>212</v>
      </c>
      <c r="C174" s="42" t="s">
        <v>213</v>
      </c>
      <c r="D174" s="33" t="s">
        <v>214</v>
      </c>
      <c r="E174" s="48">
        <v>1998</v>
      </c>
      <c r="F174" s="34">
        <v>98</v>
      </c>
      <c r="G174" s="34">
        <v>0</v>
      </c>
      <c r="H174" s="34">
        <v>0</v>
      </c>
      <c r="I174" s="128">
        <v>118</v>
      </c>
      <c r="J174" s="34">
        <v>110</v>
      </c>
      <c r="K174" s="34">
        <v>0</v>
      </c>
      <c r="L174" s="34">
        <v>0</v>
      </c>
      <c r="M174" s="35">
        <f>SUM(F174:L174)</f>
        <v>326</v>
      </c>
      <c r="N174" s="164">
        <f>MIN(F174,G174,H174,J174,K174,L174)</f>
        <v>0</v>
      </c>
      <c r="O174" s="162">
        <f>I174</f>
        <v>118</v>
      </c>
      <c r="P174" s="35">
        <f>M174-N174-O174</f>
        <v>208</v>
      </c>
    </row>
    <row r="175" spans="1:16" ht="19.5" customHeight="1">
      <c r="A175" s="116">
        <v>23</v>
      </c>
      <c r="B175" s="39" t="s">
        <v>334</v>
      </c>
      <c r="C175" s="68" t="s">
        <v>258</v>
      </c>
      <c r="D175" s="41">
        <v>2474284038</v>
      </c>
      <c r="E175" s="64" t="s">
        <v>144</v>
      </c>
      <c r="F175" s="34">
        <v>132</v>
      </c>
      <c r="G175" s="34">
        <v>0</v>
      </c>
      <c r="H175" s="34">
        <v>0</v>
      </c>
      <c r="I175" s="128">
        <v>0</v>
      </c>
      <c r="J175" s="34">
        <v>0</v>
      </c>
      <c r="K175" s="34">
        <v>0</v>
      </c>
      <c r="L175" s="34">
        <v>0</v>
      </c>
      <c r="M175" s="35">
        <f>SUM(F175:L175)</f>
        <v>132</v>
      </c>
      <c r="N175" s="164">
        <f>MIN(F175,G175,H175,J175,K175,L175)</f>
        <v>0</v>
      </c>
      <c r="O175" s="162">
        <f>I175</f>
        <v>0</v>
      </c>
      <c r="P175" s="35">
        <f>M175-N175-O175</f>
        <v>132</v>
      </c>
    </row>
    <row r="176" spans="1:16" ht="19.5" customHeight="1">
      <c r="A176" s="116">
        <v>24</v>
      </c>
      <c r="B176" s="31" t="s">
        <v>335</v>
      </c>
      <c r="C176" s="42" t="s">
        <v>246</v>
      </c>
      <c r="D176" s="33" t="s">
        <v>336</v>
      </c>
      <c r="E176" s="54">
        <v>1994</v>
      </c>
      <c r="F176" s="34">
        <v>126</v>
      </c>
      <c r="G176" s="34">
        <v>0</v>
      </c>
      <c r="H176" s="34">
        <v>0</v>
      </c>
      <c r="I176" s="128">
        <v>0</v>
      </c>
      <c r="J176" s="34">
        <v>0</v>
      </c>
      <c r="K176" s="34">
        <v>0</v>
      </c>
      <c r="L176" s="34">
        <v>0</v>
      </c>
      <c r="M176" s="35">
        <f>SUM(F176:L176)</f>
        <v>126</v>
      </c>
      <c r="N176" s="164">
        <f>MIN(F176,G176,H176,J176,K176,L176)</f>
        <v>0</v>
      </c>
      <c r="O176" s="162">
        <f>I176</f>
        <v>0</v>
      </c>
      <c r="P176" s="35">
        <f>M176-N176-O176</f>
        <v>126</v>
      </c>
    </row>
    <row r="177" spans="1:16" ht="19.5" customHeight="1">
      <c r="A177" s="116">
        <v>25</v>
      </c>
      <c r="B177" s="50" t="s">
        <v>558</v>
      </c>
      <c r="C177" s="56" t="s">
        <v>559</v>
      </c>
      <c r="D177" s="33" t="s">
        <v>560</v>
      </c>
      <c r="E177" s="33" t="s">
        <v>139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116</v>
      </c>
      <c r="M177" s="35">
        <f>SUM(F177:L177)</f>
        <v>116</v>
      </c>
      <c r="N177" s="164">
        <f>MIN(F177:L177)</f>
        <v>0</v>
      </c>
      <c r="O177" s="164">
        <f>IF(F177=N177,MIN(G177:L177),IF(G177=N177,MIN(F177,H177,I177,J177,K177,L177),IF(H177=N177,MIN(F177,G177,I177,J177,K177,L177),IF(I177=N177,MIN(F177,G177,H177,J177,K177,L177),IF(J177=N177,MIN(F177,G177,H177,I177,K177,L177),IF(K177=N177,MIN(F177,G177,H177,I177,J177,L177),IF(L177=N177,MIN(F177:K177))))))))</f>
        <v>0</v>
      </c>
      <c r="P177" s="35">
        <f>M177-N177-O177</f>
        <v>116</v>
      </c>
    </row>
    <row r="178" spans="1:16" ht="19.5" customHeight="1">
      <c r="A178" s="116">
        <v>26</v>
      </c>
      <c r="B178" s="50" t="s">
        <v>29</v>
      </c>
      <c r="C178" s="56" t="s">
        <v>542</v>
      </c>
      <c r="D178" s="33" t="s">
        <v>543</v>
      </c>
      <c r="E178" s="143" t="s">
        <v>544</v>
      </c>
      <c r="F178" s="34">
        <v>0</v>
      </c>
      <c r="G178" s="34">
        <v>0</v>
      </c>
      <c r="H178" s="128">
        <v>0</v>
      </c>
      <c r="I178" s="34">
        <v>0</v>
      </c>
      <c r="J178" s="34">
        <v>0</v>
      </c>
      <c r="K178" s="34">
        <v>112</v>
      </c>
      <c r="L178" s="34">
        <v>0</v>
      </c>
      <c r="M178" s="35">
        <f>SUM(F178:L178)</f>
        <v>112</v>
      </c>
      <c r="N178" s="164">
        <f>MIN(F178,G178,I178,J178,K178,L178)</f>
        <v>0</v>
      </c>
      <c r="O178" s="162">
        <f>H178</f>
        <v>0</v>
      </c>
      <c r="P178" s="35">
        <f>M178-N178-O178</f>
        <v>112</v>
      </c>
    </row>
    <row r="179" spans="1:16" ht="19.5" customHeight="1">
      <c r="A179" s="116">
        <v>27</v>
      </c>
      <c r="B179" s="50" t="s">
        <v>353</v>
      </c>
      <c r="C179" s="56" t="s">
        <v>82</v>
      </c>
      <c r="D179" s="33" t="s">
        <v>354</v>
      </c>
      <c r="E179" s="33" t="s">
        <v>138</v>
      </c>
      <c r="F179" s="34">
        <v>0</v>
      </c>
      <c r="G179" s="34">
        <v>0</v>
      </c>
      <c r="H179" s="34">
        <v>112</v>
      </c>
      <c r="I179" s="34">
        <v>0</v>
      </c>
      <c r="J179" s="34">
        <v>0</v>
      </c>
      <c r="K179" s="34">
        <v>0</v>
      </c>
      <c r="L179" s="128">
        <v>0</v>
      </c>
      <c r="M179" s="35">
        <f>SUM(F179:L179)</f>
        <v>112</v>
      </c>
      <c r="N179" s="164">
        <f>MIN(F179:K179)</f>
        <v>0</v>
      </c>
      <c r="O179" s="164">
        <f>L179</f>
        <v>0</v>
      </c>
      <c r="P179" s="35">
        <f>M179-N179-O179</f>
        <v>112</v>
      </c>
    </row>
    <row r="180" spans="1:16" ht="19.5" customHeight="1">
      <c r="A180" s="116">
        <v>28</v>
      </c>
      <c r="B180" s="50" t="s">
        <v>416</v>
      </c>
      <c r="C180" s="56" t="s">
        <v>395</v>
      </c>
      <c r="D180" s="33" t="s">
        <v>417</v>
      </c>
      <c r="E180" s="33" t="s">
        <v>139</v>
      </c>
      <c r="F180" s="34">
        <v>0</v>
      </c>
      <c r="G180" s="34">
        <v>110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5">
        <f>SUM(F180:L180)</f>
        <v>110</v>
      </c>
      <c r="N180" s="164">
        <f>MIN(F180:L180)</f>
        <v>0</v>
      </c>
      <c r="O180" s="164">
        <f>IF(F180=N180,MIN(G180:L180),IF(G180=N180,MIN(F180,H180,I180,J180,K180,L180),IF(H180=N180,MIN(F180,G180,I180,J180,K180,L180),IF(I180=N180,MIN(F180,G180,H180,J180,K180,L180),IF(J180=N180,MIN(F180,G180,H180,I180,K180,L180),IF(K180=N180,MIN(F180,G180,H180,I180,J180,L180),IF(L180=N180,MIN(F180:K180))))))))</f>
        <v>0</v>
      </c>
      <c r="P180" s="35">
        <f>M180-N180-O180</f>
        <v>110</v>
      </c>
    </row>
    <row r="181" spans="1:16" ht="19.5" customHeight="1">
      <c r="A181" s="116">
        <v>29</v>
      </c>
      <c r="B181" s="50" t="s">
        <v>341</v>
      </c>
      <c r="C181" s="56" t="s">
        <v>185</v>
      </c>
      <c r="D181" s="33" t="s">
        <v>342</v>
      </c>
      <c r="E181" s="33" t="s">
        <v>138</v>
      </c>
      <c r="F181" s="34">
        <v>108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5">
        <f>SUM(F181:L181)</f>
        <v>108</v>
      </c>
      <c r="N181" s="164">
        <f>MIN(F181:L181)</f>
        <v>0</v>
      </c>
      <c r="O181" s="164">
        <f>IF(F181=N181,MIN(G181:L181),IF(G181=N181,MIN(F181,H181,I181,J181,K181,L181),IF(H181=N181,MIN(F181,G181,I181,J181,K181,L181),IF(I181=N181,MIN(F181,G181,H181,J181,K181,L181),IF(J181=N181,MIN(F181,G181,H181,I181,K181,L181),IF(K181=N181,MIN(F181,G181,H181,I181,J181,L181),IF(L181=N181,MIN(F181:K181))))))))</f>
        <v>0</v>
      </c>
      <c r="P181" s="35">
        <f>M181-N181-O181</f>
        <v>108</v>
      </c>
    </row>
    <row r="182" spans="1:16" ht="19.5" customHeight="1">
      <c r="A182" s="116">
        <v>30</v>
      </c>
      <c r="B182" s="50" t="s">
        <v>418</v>
      </c>
      <c r="C182" s="56" t="s">
        <v>309</v>
      </c>
      <c r="D182" s="33" t="s">
        <v>419</v>
      </c>
      <c r="E182" s="33" t="s">
        <v>139</v>
      </c>
      <c r="F182" s="34">
        <v>0</v>
      </c>
      <c r="G182" s="34">
        <v>108</v>
      </c>
      <c r="H182" s="34">
        <v>0</v>
      </c>
      <c r="I182" s="34">
        <v>0</v>
      </c>
      <c r="J182" s="34">
        <v>0</v>
      </c>
      <c r="K182" s="34">
        <v>0</v>
      </c>
      <c r="L182" s="128">
        <v>0</v>
      </c>
      <c r="M182" s="35">
        <f>SUM(F182:L182)</f>
        <v>108</v>
      </c>
      <c r="N182" s="164">
        <f>MIN(F182:K182)</f>
        <v>0</v>
      </c>
      <c r="O182" s="164">
        <f>L182</f>
        <v>0</v>
      </c>
      <c r="P182" s="35">
        <f>M182-N182-O182</f>
        <v>108</v>
      </c>
    </row>
    <row r="183" spans="1:16" ht="19.5" customHeight="1">
      <c r="A183" s="116">
        <v>31</v>
      </c>
      <c r="B183" s="50" t="s">
        <v>420</v>
      </c>
      <c r="C183" s="56" t="s">
        <v>421</v>
      </c>
      <c r="D183" s="33" t="s">
        <v>422</v>
      </c>
      <c r="E183" s="33" t="s">
        <v>140</v>
      </c>
      <c r="F183" s="34">
        <v>0</v>
      </c>
      <c r="G183" s="34">
        <v>106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5">
        <f>SUM(F183:L183)</f>
        <v>106</v>
      </c>
      <c r="N183" s="164">
        <f>MIN(F183:L183)</f>
        <v>0</v>
      </c>
      <c r="O183" s="164">
        <f>IF(F183=N183,MIN(G183:L183),IF(G183=N183,MIN(F183,H183,I183,J183,K183,L183),IF(H183=N183,MIN(F183,G183,I183,J183,K183,L183),IF(I183=N183,MIN(F183,G183,H183,J183,K183,L183),IF(J183=N183,MIN(F183,G183,H183,I183,K183,L183),IF(K183=N183,MIN(F183,G183,H183,I183,J183,L183),IF(L183=N183,MIN(F183:K183))))))))</f>
        <v>0</v>
      </c>
      <c r="P183" s="35">
        <f>M183-N183-O183</f>
        <v>106</v>
      </c>
    </row>
    <row r="184" spans="1:16" ht="19.5" customHeight="1">
      <c r="A184" s="116">
        <v>32</v>
      </c>
      <c r="B184" s="31" t="s">
        <v>230</v>
      </c>
      <c r="C184" s="42" t="s">
        <v>231</v>
      </c>
      <c r="D184" s="33" t="s">
        <v>236</v>
      </c>
      <c r="E184" s="54">
        <v>1991</v>
      </c>
      <c r="F184" s="34">
        <v>100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5">
        <f>SUM(F184:L184)</f>
        <v>100</v>
      </c>
      <c r="N184" s="164">
        <f>MIN(F184:L184)</f>
        <v>0</v>
      </c>
      <c r="O184" s="164">
        <f>IF(F184=N184,MIN(G184:L184),IF(G184=N184,MIN(F184,H184,I184,J184,K184,L184),IF(H184=N184,MIN(F184,G184,I184,J184,K184,L184),IF(I184=N184,MIN(F184,G184,H184,J184,K184,L184),IF(J184=N184,MIN(F184,G184,H184,I184,K184,L184),IF(K184=N184,MIN(F184,G184,H184,I184,J184,L184),IF(L184=N184,MIN(F184:K184))))))))</f>
        <v>0</v>
      </c>
      <c r="P184" s="35">
        <f>M184-N184-O184</f>
        <v>100</v>
      </c>
    </row>
    <row r="185" spans="1:16" ht="19.5" customHeight="1">
      <c r="A185" s="116">
        <v>33</v>
      </c>
      <c r="B185" s="50" t="s">
        <v>349</v>
      </c>
      <c r="C185" s="56" t="s">
        <v>324</v>
      </c>
      <c r="D185" s="33" t="s">
        <v>350</v>
      </c>
      <c r="E185" s="33" t="s">
        <v>149</v>
      </c>
      <c r="F185" s="34">
        <v>90</v>
      </c>
      <c r="G185" s="34">
        <v>0</v>
      </c>
      <c r="H185" s="34">
        <v>0</v>
      </c>
      <c r="I185" s="34">
        <v>0</v>
      </c>
      <c r="J185" s="128">
        <v>0</v>
      </c>
      <c r="K185" s="34">
        <v>0</v>
      </c>
      <c r="L185" s="34">
        <v>0</v>
      </c>
      <c r="M185" s="35">
        <f>SUM(F185:L185)</f>
        <v>90</v>
      </c>
      <c r="N185" s="164">
        <f>MIN(F185,G185,H185,I185,K185,L185)</f>
        <v>0</v>
      </c>
      <c r="O185" s="162">
        <f>J185</f>
        <v>0</v>
      </c>
      <c r="P185" s="35">
        <f>M185-N185-O185</f>
        <v>90</v>
      </c>
    </row>
    <row r="186" spans="1:16" ht="19.5" customHeight="1">
      <c r="A186" s="116">
        <v>34</v>
      </c>
      <c r="B186" s="50" t="s">
        <v>545</v>
      </c>
      <c r="C186" s="56" t="s">
        <v>115</v>
      </c>
      <c r="D186" s="33" t="s">
        <v>546</v>
      </c>
      <c r="E186" s="33" t="s">
        <v>138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128">
        <v>108</v>
      </c>
      <c r="L186" s="34">
        <v>0</v>
      </c>
      <c r="M186" s="35">
        <f>SUM(F186:L186)</f>
        <v>108</v>
      </c>
      <c r="N186" s="164">
        <f>MIN(F186,G186,H186,I186,J186,L186)</f>
        <v>0</v>
      </c>
      <c r="O186" s="162">
        <f>K186</f>
        <v>108</v>
      </c>
      <c r="P186" s="35">
        <f>M186-N186-O186</f>
        <v>0</v>
      </c>
    </row>
    <row r="187" spans="1:16" ht="19.5" customHeight="1">
      <c r="A187" s="116">
        <v>35</v>
      </c>
      <c r="B187" s="50" t="s">
        <v>404</v>
      </c>
      <c r="C187" s="56" t="s">
        <v>405</v>
      </c>
      <c r="D187" s="33" t="s">
        <v>553</v>
      </c>
      <c r="E187" s="33" t="s">
        <v>138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128">
        <v>114</v>
      </c>
      <c r="L187" s="34">
        <v>0</v>
      </c>
      <c r="M187" s="35">
        <f>SUM(F187:L187)</f>
        <v>114</v>
      </c>
      <c r="N187" s="164">
        <f>MIN(F187,G187,H187,I187,J187,L187)</f>
        <v>0</v>
      </c>
      <c r="O187" s="162">
        <f>K187</f>
        <v>114</v>
      </c>
      <c r="P187" s="35">
        <f>M187-N187-O187</f>
        <v>0</v>
      </c>
    </row>
    <row r="188" spans="1:16" ht="19.5" customHeight="1">
      <c r="A188" s="116">
        <v>36</v>
      </c>
      <c r="B188" s="50" t="s">
        <v>232</v>
      </c>
      <c r="C188" s="56" t="s">
        <v>309</v>
      </c>
      <c r="D188" s="33" t="s">
        <v>411</v>
      </c>
      <c r="E188" s="33" t="s">
        <v>139</v>
      </c>
      <c r="F188" s="34">
        <v>0</v>
      </c>
      <c r="G188" s="128">
        <v>140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5">
        <f>SUM(F188:L188)</f>
        <v>140</v>
      </c>
      <c r="N188" s="164">
        <f>MIN(F188,H188,I188,J188,K188,L188)</f>
        <v>0</v>
      </c>
      <c r="O188" s="162">
        <f>G188</f>
        <v>140</v>
      </c>
      <c r="P188" s="35">
        <f>M188-N188-O188</f>
        <v>0</v>
      </c>
    </row>
    <row r="189" spans="1:16" ht="19.5" customHeight="1">
      <c r="A189" s="116">
        <v>37</v>
      </c>
      <c r="B189" s="50" t="s">
        <v>504</v>
      </c>
      <c r="C189" s="56" t="s">
        <v>505</v>
      </c>
      <c r="D189" s="33" t="s">
        <v>506</v>
      </c>
      <c r="E189" s="33" t="s">
        <v>140</v>
      </c>
      <c r="F189" s="34">
        <v>0</v>
      </c>
      <c r="G189" s="34">
        <v>0</v>
      </c>
      <c r="H189" s="34">
        <v>0</v>
      </c>
      <c r="I189" s="34">
        <v>0</v>
      </c>
      <c r="J189" s="128">
        <v>132</v>
      </c>
      <c r="K189" s="34">
        <v>0</v>
      </c>
      <c r="L189" s="34">
        <v>0</v>
      </c>
      <c r="M189" s="35">
        <f>SUM(F189:L189)</f>
        <v>132</v>
      </c>
      <c r="N189" s="164">
        <f>MIN(F189,G189,H189,I189,K189,L189)</f>
        <v>0</v>
      </c>
      <c r="O189" s="162">
        <f>J189</f>
        <v>132</v>
      </c>
      <c r="P189" s="35">
        <f>M189-N189-O189</f>
        <v>0</v>
      </c>
    </row>
    <row r="190" spans="1:16" ht="19.5" customHeight="1">
      <c r="A190" s="116">
        <v>38</v>
      </c>
      <c r="B190" s="50" t="s">
        <v>491</v>
      </c>
      <c r="C190" s="56" t="s">
        <v>121</v>
      </c>
      <c r="D190" s="33" t="s">
        <v>492</v>
      </c>
      <c r="E190" s="33" t="s">
        <v>139</v>
      </c>
      <c r="F190" s="34">
        <v>0</v>
      </c>
      <c r="G190" s="34">
        <v>0</v>
      </c>
      <c r="H190" s="34">
        <v>0</v>
      </c>
      <c r="I190" s="128">
        <v>122</v>
      </c>
      <c r="J190" s="34">
        <v>0</v>
      </c>
      <c r="K190" s="34">
        <v>0</v>
      </c>
      <c r="L190" s="34">
        <v>0</v>
      </c>
      <c r="M190" s="35">
        <f>SUM(F190:L190)</f>
        <v>122</v>
      </c>
      <c r="N190" s="164">
        <f>MIN(F190,G190,H190,J190,K190,L190)</f>
        <v>0</v>
      </c>
      <c r="O190" s="162">
        <f>I190</f>
        <v>122</v>
      </c>
      <c r="P190" s="35">
        <f>M190-N190-O190</f>
        <v>0</v>
      </c>
    </row>
    <row r="191" spans="1:16" ht="19.5" customHeight="1">
      <c r="A191" s="116">
        <v>39</v>
      </c>
      <c r="B191" s="50" t="s">
        <v>466</v>
      </c>
      <c r="C191" s="56" t="s">
        <v>421</v>
      </c>
      <c r="D191" s="33" t="s">
        <v>467</v>
      </c>
      <c r="E191" s="33" t="s">
        <v>140</v>
      </c>
      <c r="F191" s="34">
        <v>0</v>
      </c>
      <c r="G191" s="34">
        <v>0</v>
      </c>
      <c r="H191" s="128">
        <v>114</v>
      </c>
      <c r="I191" s="34">
        <v>0</v>
      </c>
      <c r="J191" s="34">
        <v>0</v>
      </c>
      <c r="K191" s="34">
        <v>0</v>
      </c>
      <c r="L191" s="34">
        <v>0</v>
      </c>
      <c r="M191" s="35">
        <f>SUM(F191:L191)</f>
        <v>114</v>
      </c>
      <c r="N191" s="164">
        <f>MIN(F191,G191,I191,J191,K191,L191)</f>
        <v>0</v>
      </c>
      <c r="O191" s="162">
        <f>H191</f>
        <v>114</v>
      </c>
      <c r="P191" s="35">
        <f>M191-N191-O191</f>
        <v>0</v>
      </c>
    </row>
    <row r="192" spans="1:16" ht="19.5" customHeight="1">
      <c r="A192" s="116">
        <v>40</v>
      </c>
      <c r="B192" s="50" t="s">
        <v>351</v>
      </c>
      <c r="C192" s="56" t="s">
        <v>352</v>
      </c>
      <c r="D192" s="33" t="s">
        <v>507</v>
      </c>
      <c r="E192" s="33" t="s">
        <v>139</v>
      </c>
      <c r="F192" s="128">
        <v>88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5">
        <f>SUM(F192:L192)</f>
        <v>88</v>
      </c>
      <c r="N192" s="164">
        <f>MIN(G192:L192)</f>
        <v>0</v>
      </c>
      <c r="O192" s="162">
        <f>F192</f>
        <v>88</v>
      </c>
      <c r="P192" s="35">
        <f>M192-N192-O192</f>
        <v>0</v>
      </c>
    </row>
    <row r="193" spans="1:16" ht="19.5" customHeight="1">
      <c r="A193" s="65"/>
      <c r="B193" s="90"/>
      <c r="C193" s="86"/>
      <c r="D193" s="1"/>
      <c r="E193" s="80"/>
      <c r="F193" s="113"/>
      <c r="G193" s="63"/>
      <c r="H193" s="63"/>
      <c r="I193" s="63"/>
      <c r="J193" s="63"/>
      <c r="K193" s="63"/>
      <c r="L193" s="63"/>
      <c r="M193" s="61"/>
      <c r="N193" s="61"/>
      <c r="O193" s="61"/>
      <c r="P193" s="61"/>
    </row>
    <row r="194" spans="1:16" ht="19.5" customHeight="1">
      <c r="A194" s="65"/>
      <c r="B194" s="97"/>
      <c r="C194" s="97"/>
      <c r="D194" s="60"/>
      <c r="E194" s="60"/>
      <c r="F194" s="63"/>
      <c r="G194" s="63"/>
      <c r="H194" s="63"/>
      <c r="I194" s="63"/>
      <c r="J194" s="63"/>
      <c r="K194" s="63"/>
      <c r="L194" s="61"/>
      <c r="M194" s="61"/>
      <c r="N194" s="61"/>
      <c r="O194" s="61"/>
      <c r="P194" s="61"/>
    </row>
    <row r="195" spans="1:16" ht="19.5" customHeight="1" thickBot="1">
      <c r="A195" s="97"/>
      <c r="B195" s="97"/>
      <c r="C195" s="97"/>
      <c r="F195" s="97"/>
      <c r="G195" s="97"/>
      <c r="H195" s="97"/>
      <c r="I195" s="97"/>
      <c r="J195" s="97"/>
      <c r="M195" s="97"/>
      <c r="N195" s="97"/>
      <c r="O195" s="97"/>
      <c r="P195" s="97"/>
    </row>
    <row r="196" spans="1:16" ht="19.5" customHeight="1" thickBot="1">
      <c r="A196" s="183" t="s">
        <v>455</v>
      </c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5"/>
    </row>
    <row r="197" spans="1:16" s="176" customFormat="1" ht="19.5" customHeight="1">
      <c r="A197" s="178" t="s">
        <v>34</v>
      </c>
      <c r="B197" s="178" t="s">
        <v>0</v>
      </c>
      <c r="C197" s="178" t="s">
        <v>1</v>
      </c>
      <c r="D197" s="178" t="s">
        <v>2</v>
      </c>
      <c r="E197" s="178" t="s">
        <v>143</v>
      </c>
      <c r="F197" s="178" t="s">
        <v>30</v>
      </c>
      <c r="G197" s="178" t="s">
        <v>31</v>
      </c>
      <c r="H197" s="178" t="s">
        <v>32</v>
      </c>
      <c r="I197" s="178" t="s">
        <v>33</v>
      </c>
      <c r="J197" s="178" t="s">
        <v>44</v>
      </c>
      <c r="K197" s="178" t="s">
        <v>124</v>
      </c>
      <c r="L197" s="178" t="s">
        <v>141</v>
      </c>
      <c r="M197" s="178" t="s">
        <v>3</v>
      </c>
      <c r="N197" s="173" t="s">
        <v>525</v>
      </c>
      <c r="O197" s="173" t="s">
        <v>526</v>
      </c>
      <c r="P197" s="178" t="s">
        <v>98</v>
      </c>
    </row>
    <row r="198" spans="1:16" ht="19.5" customHeight="1">
      <c r="A198" s="115">
        <v>1</v>
      </c>
      <c r="B198" s="130" t="s">
        <v>402</v>
      </c>
      <c r="C198" s="56" t="s">
        <v>82</v>
      </c>
      <c r="D198" s="33" t="s">
        <v>403</v>
      </c>
      <c r="E198" s="33" t="s">
        <v>150</v>
      </c>
      <c r="F198" s="57">
        <v>140</v>
      </c>
      <c r="G198" s="57">
        <v>150</v>
      </c>
      <c r="H198" s="57">
        <v>150</v>
      </c>
      <c r="I198" s="57">
        <v>170</v>
      </c>
      <c r="J198" s="57">
        <v>200</v>
      </c>
      <c r="K198" s="57">
        <v>200</v>
      </c>
      <c r="L198" s="57">
        <v>0</v>
      </c>
      <c r="M198" s="35">
        <f>SUM(F198:L198)</f>
        <v>1010</v>
      </c>
      <c r="N198" s="164">
        <f>MIN(F198:L198)</f>
        <v>0</v>
      </c>
      <c r="O198" s="164">
        <f>IF(F198=N198,MIN(G198:L198),IF(G198=N198,MIN(F198,H198,I198,J198,K198,L198),IF(H198=N198,MIN(F198,G198,I198,J198,K198,L198),IF(I198=N198,MIN(F198,G198,H198,J198,K198,L198),IF(J198=N198,MIN(F198,G198,H198,I198,K198,L198),IF(K198=N198,MIN(F198,G198,H198,I198,J198,L198),IF(L198=N198,MIN(F198:K198))))))))</f>
        <v>140</v>
      </c>
      <c r="P198" s="35">
        <f>M198-N198-O198</f>
        <v>870</v>
      </c>
    </row>
    <row r="199" spans="1:16" ht="19.5" customHeight="1">
      <c r="A199" s="136">
        <v>2</v>
      </c>
      <c r="B199" s="31" t="s">
        <v>355</v>
      </c>
      <c r="C199" s="149" t="s">
        <v>356</v>
      </c>
      <c r="D199" s="33" t="s">
        <v>357</v>
      </c>
      <c r="E199" s="54">
        <v>1998</v>
      </c>
      <c r="F199" s="57">
        <v>170</v>
      </c>
      <c r="G199" s="57">
        <v>0</v>
      </c>
      <c r="H199" s="57">
        <v>0</v>
      </c>
      <c r="I199" s="57">
        <v>150</v>
      </c>
      <c r="J199" s="57">
        <v>0</v>
      </c>
      <c r="K199" s="57">
        <v>170</v>
      </c>
      <c r="L199" s="57">
        <v>200</v>
      </c>
      <c r="M199" s="35">
        <f>SUM(F199:L199)</f>
        <v>690</v>
      </c>
      <c r="N199" s="164">
        <f>MIN(F199:L199)</f>
        <v>0</v>
      </c>
      <c r="O199" s="164">
        <f>IF(F199=N199,MIN(G199:L199),IF(G199=N199,MIN(F199,H199,I199,J199,K199,L199),IF(H199=N199,MIN(F199,G199,I199,J199,K199,L199),IF(I199=N199,MIN(F199,G199,H199,J199,K199,L199),IF(J199=N199,MIN(F199,G199,H199,I199,K199,L199),IF(K199=N199,MIN(F199,G199,H199,I199,J199,L199),IF(L199=N199,MIN(F199:K199))))))))</f>
        <v>0</v>
      </c>
      <c r="P199" s="35">
        <f>M199-N199-O199</f>
        <v>690</v>
      </c>
    </row>
    <row r="200" spans="1:16" ht="19.5" customHeight="1">
      <c r="A200" s="115">
        <v>3</v>
      </c>
      <c r="B200" s="50" t="s">
        <v>358</v>
      </c>
      <c r="C200" s="170" t="s">
        <v>103</v>
      </c>
      <c r="D200" s="48">
        <v>2407134034</v>
      </c>
      <c r="E200" s="48">
        <v>2000</v>
      </c>
      <c r="F200" s="57">
        <v>132</v>
      </c>
      <c r="G200" s="57">
        <v>132</v>
      </c>
      <c r="H200" s="57">
        <v>132</v>
      </c>
      <c r="I200" s="57">
        <v>140</v>
      </c>
      <c r="J200" s="57">
        <v>132</v>
      </c>
      <c r="K200" s="57">
        <v>150</v>
      </c>
      <c r="L200" s="57">
        <v>132</v>
      </c>
      <c r="M200" s="35">
        <f>SUM(F200:L200)</f>
        <v>950</v>
      </c>
      <c r="N200" s="164">
        <f>MIN(F200:L200)</f>
        <v>132</v>
      </c>
      <c r="O200" s="164">
        <f>IF(F200=N200,MIN(G200:L200),IF(G200=N200,MIN(F200,H200,I200,J200,K200,L200),IF(H200=N200,MIN(F200,G200,I200,J200,K200,L200),IF(I200=N200,MIN(F200,G200,H200,J200,K200,L200),IF(J200=N200,MIN(F200,G200,H200,I200,K200,L200),IF(K200=N200,MIN(F200,G200,H200,I200,J200,L200),IF(L200=N200,MIN(F200:K200))))))))</f>
        <v>132</v>
      </c>
      <c r="P200" s="35">
        <f>M200-N200-O200</f>
        <v>686</v>
      </c>
    </row>
    <row r="201" spans="1:16" ht="19.5" customHeight="1">
      <c r="A201" s="115">
        <v>4</v>
      </c>
      <c r="B201" s="130" t="s">
        <v>261</v>
      </c>
      <c r="C201" s="152" t="s">
        <v>10</v>
      </c>
      <c r="D201" s="33" t="s">
        <v>410</v>
      </c>
      <c r="E201" s="33" t="s">
        <v>149</v>
      </c>
      <c r="F201" s="57">
        <v>0</v>
      </c>
      <c r="G201" s="57">
        <v>122</v>
      </c>
      <c r="H201" s="57">
        <v>0</v>
      </c>
      <c r="I201" s="57">
        <v>132</v>
      </c>
      <c r="J201" s="57">
        <v>126</v>
      </c>
      <c r="K201" s="57">
        <v>132</v>
      </c>
      <c r="L201" s="57">
        <v>150</v>
      </c>
      <c r="M201" s="35">
        <f>SUM(F201:L201)</f>
        <v>662</v>
      </c>
      <c r="N201" s="164">
        <f>MIN(F201:L201)</f>
        <v>0</v>
      </c>
      <c r="O201" s="164">
        <f>IF(F201=N201,MIN(G201:L201),IF(G201=N201,MIN(F201,H201,I201,J201,K201,L201),IF(H201=N201,MIN(F201,G201,I201,J201,K201,L201),IF(I201=N201,MIN(F201,G201,H201,J201,K201,L201),IF(J201=N201,MIN(F201,G201,H201,I201,K201,L201),IF(K201=N201,MIN(F201,G201,H201,I201,J201,L201),IF(L201=N201,MIN(F201:K201))))))))</f>
        <v>0</v>
      </c>
      <c r="P201" s="35">
        <f>M201-N201-O201</f>
        <v>662</v>
      </c>
    </row>
    <row r="202" spans="1:16" ht="19.5" customHeight="1">
      <c r="A202" s="136">
        <v>5</v>
      </c>
      <c r="B202" s="130" t="s">
        <v>493</v>
      </c>
      <c r="C202" s="152" t="s">
        <v>8</v>
      </c>
      <c r="D202" s="33" t="s">
        <v>340</v>
      </c>
      <c r="E202" s="33" t="s">
        <v>139</v>
      </c>
      <c r="F202" s="57">
        <v>0</v>
      </c>
      <c r="G202" s="57">
        <v>200</v>
      </c>
      <c r="H202" s="57">
        <v>200</v>
      </c>
      <c r="I202" s="57">
        <v>200</v>
      </c>
      <c r="J202" s="129">
        <v>0</v>
      </c>
      <c r="K202" s="57">
        <v>0</v>
      </c>
      <c r="L202" s="57">
        <v>0</v>
      </c>
      <c r="M202" s="35">
        <f>SUM(F202:L202)</f>
        <v>600</v>
      </c>
      <c r="N202" s="164">
        <f>MIN(F202,G202,H202,I202,K202,L202)</f>
        <v>0</v>
      </c>
      <c r="O202" s="162">
        <f>J202</f>
        <v>0</v>
      </c>
      <c r="P202" s="35">
        <f>M202-N202-O202</f>
        <v>600</v>
      </c>
    </row>
    <row r="203" spans="1:16" ht="19.5" customHeight="1">
      <c r="A203" s="115">
        <v>6</v>
      </c>
      <c r="B203" s="55" t="s">
        <v>353</v>
      </c>
      <c r="C203" s="112" t="s">
        <v>82</v>
      </c>
      <c r="D203" s="33" t="s">
        <v>354</v>
      </c>
      <c r="E203" s="33" t="s">
        <v>150</v>
      </c>
      <c r="F203" s="57">
        <v>200</v>
      </c>
      <c r="G203" s="57">
        <v>170</v>
      </c>
      <c r="H203" s="57">
        <v>0</v>
      </c>
      <c r="I203" s="57">
        <v>0</v>
      </c>
      <c r="J203" s="57">
        <v>0</v>
      </c>
      <c r="K203" s="57">
        <v>0</v>
      </c>
      <c r="L203" s="129">
        <v>0</v>
      </c>
      <c r="M203" s="35">
        <f>SUM(F203:L203)</f>
        <v>370</v>
      </c>
      <c r="N203" s="164">
        <f>MIN(F203:K203)</f>
        <v>0</v>
      </c>
      <c r="O203" s="164">
        <f>L203</f>
        <v>0</v>
      </c>
      <c r="P203" s="35">
        <f>M203-N203-O203</f>
        <v>370</v>
      </c>
    </row>
    <row r="204" spans="1:16" ht="19.5" customHeight="1">
      <c r="A204" s="115">
        <v>7</v>
      </c>
      <c r="B204" s="130" t="s">
        <v>39</v>
      </c>
      <c r="C204" s="56" t="s">
        <v>366</v>
      </c>
      <c r="D204" s="33" t="s">
        <v>472</v>
      </c>
      <c r="E204" s="33" t="s">
        <v>155</v>
      </c>
      <c r="F204" s="57">
        <v>118</v>
      </c>
      <c r="G204" s="57">
        <v>120</v>
      </c>
      <c r="H204" s="57">
        <v>122</v>
      </c>
      <c r="I204" s="57">
        <v>0</v>
      </c>
      <c r="J204" s="57">
        <v>0</v>
      </c>
      <c r="K204" s="57">
        <v>0</v>
      </c>
      <c r="L204" s="57">
        <v>0</v>
      </c>
      <c r="M204" s="35">
        <f>SUM(F204:L204)</f>
        <v>360</v>
      </c>
      <c r="N204" s="164">
        <f>MIN(F204:L204)</f>
        <v>0</v>
      </c>
      <c r="O204" s="164">
        <f>IF(F204=N204,MIN(G204:L204),IF(G204=N204,MIN(F204,H204,I204,J204,K204,L204),IF(H204=N204,MIN(F204,G204,I204,J204,K204,L204),IF(I204=N204,MIN(F204,G204,H204,J204,K204,L204),IF(J204=N204,MIN(F204,G204,H204,I204,K204,L204),IF(K204=N204,MIN(F204,G204,H204,I204,J204,L204),IF(L204=N204,MIN(F204:K204))))))))</f>
        <v>0</v>
      </c>
      <c r="P204" s="35">
        <f>M204-N204-O204</f>
        <v>360</v>
      </c>
    </row>
    <row r="205" spans="1:16" ht="19.5" customHeight="1">
      <c r="A205" s="136">
        <v>8</v>
      </c>
      <c r="B205" s="51" t="s">
        <v>39</v>
      </c>
      <c r="C205" s="137" t="s">
        <v>157</v>
      </c>
      <c r="D205" s="45" t="s">
        <v>158</v>
      </c>
      <c r="E205" s="45" t="s">
        <v>155</v>
      </c>
      <c r="F205" s="57">
        <v>150</v>
      </c>
      <c r="G205" s="57">
        <v>0</v>
      </c>
      <c r="H205" s="57">
        <v>140</v>
      </c>
      <c r="I205" s="57">
        <v>0</v>
      </c>
      <c r="J205" s="57">
        <v>0</v>
      </c>
      <c r="K205" s="57">
        <v>0</v>
      </c>
      <c r="L205" s="57">
        <v>0</v>
      </c>
      <c r="M205" s="35">
        <f>SUM(F205:L205)</f>
        <v>290</v>
      </c>
      <c r="N205" s="164">
        <f>MIN(F205:L205)</f>
        <v>0</v>
      </c>
      <c r="O205" s="164">
        <f>IF(F205=N205,MIN(G205:L205),IF(G205=N205,MIN(F205,H205,I205,J205,K205,L205),IF(H205=N205,MIN(F205,G205,I205,J205,K205,L205),IF(I205=N205,MIN(F205,G205,H205,J205,K205,L205),IF(J205=N205,MIN(F205,G205,H205,I205,K205,L205),IF(K205=N205,MIN(F205,G205,H205,I205,J205,L205),IF(L205=N205,MIN(F205:K205))))))))</f>
        <v>0</v>
      </c>
      <c r="P205" s="35">
        <f>M205-N205-O205</f>
        <v>290</v>
      </c>
    </row>
    <row r="206" spans="1:16" ht="19.5" customHeight="1">
      <c r="A206" s="115">
        <v>9</v>
      </c>
      <c r="B206" s="50" t="s">
        <v>133</v>
      </c>
      <c r="C206" s="137" t="s">
        <v>470</v>
      </c>
      <c r="D206" s="33" t="s">
        <v>471</v>
      </c>
      <c r="E206" s="33" t="s">
        <v>150</v>
      </c>
      <c r="F206" s="57">
        <v>0</v>
      </c>
      <c r="G206" s="57">
        <v>0</v>
      </c>
      <c r="H206" s="57">
        <v>126</v>
      </c>
      <c r="I206" s="57">
        <v>0</v>
      </c>
      <c r="J206" s="133">
        <v>0</v>
      </c>
      <c r="K206" s="57">
        <v>0</v>
      </c>
      <c r="L206" s="57">
        <v>126</v>
      </c>
      <c r="M206" s="35">
        <f>SUM(F206:L206)</f>
        <v>252</v>
      </c>
      <c r="N206" s="164">
        <f>MIN(F206:L206)</f>
        <v>0</v>
      </c>
      <c r="O206" s="164">
        <f>IF(F206=N206,MIN(G206:L206),IF(G206=N206,MIN(F206,H206,I206,J206,K206,L206),IF(H206=N206,MIN(F206,G206,I206,J206,K206,L206),IF(I206=N206,MIN(F206,G206,H206,J206,K206,L206),IF(J206=N206,MIN(F206,G206,H206,I206,K206,L206),IF(K206=N206,MIN(F206,G206,H206,I206,J206,L206),IF(L206=N206,MIN(F206:K206))))))))</f>
        <v>0</v>
      </c>
      <c r="P206" s="35">
        <f>M206-N206-O206</f>
        <v>252</v>
      </c>
    </row>
    <row r="207" spans="1:16" ht="19.5" customHeight="1">
      <c r="A207" s="115">
        <v>10</v>
      </c>
      <c r="B207" s="192" t="s">
        <v>202</v>
      </c>
      <c r="C207" s="56" t="s">
        <v>203</v>
      </c>
      <c r="D207" s="33" t="s">
        <v>205</v>
      </c>
      <c r="E207" s="33">
        <v>2000</v>
      </c>
      <c r="F207" s="57">
        <v>120</v>
      </c>
      <c r="G207" s="57">
        <v>0</v>
      </c>
      <c r="H207" s="57">
        <v>0</v>
      </c>
      <c r="I207" s="57">
        <v>122</v>
      </c>
      <c r="J207" s="57">
        <v>0</v>
      </c>
      <c r="K207" s="57">
        <v>0</v>
      </c>
      <c r="L207" s="57">
        <v>0</v>
      </c>
      <c r="M207" s="35">
        <f>SUM(F207:L207)</f>
        <v>242</v>
      </c>
      <c r="N207" s="164">
        <f>MIN(F207:L207)</f>
        <v>0</v>
      </c>
      <c r="O207" s="164">
        <f>IF(F207=N207,MIN(G207:L207),IF(G207=N207,MIN(F207,H207,I207,J207,K207,L207),IF(H207=N207,MIN(F207,G207,I207,J207,K207,L207),IF(I207=N207,MIN(F207,G207,H207,J207,K207,L207),IF(J207=N207,MIN(F207,G207,H207,I207,K207,L207),IF(K207=N207,MIN(F207,G207,H207,I207,J207,L207),IF(L207=N207,MIN(F207:K207))))))))</f>
        <v>0</v>
      </c>
      <c r="P207" s="35">
        <f>M207-N207-O207</f>
        <v>242</v>
      </c>
    </row>
    <row r="208" spans="1:16" ht="19.5" customHeight="1">
      <c r="A208" s="136">
        <v>11</v>
      </c>
      <c r="B208" s="50" t="s">
        <v>561</v>
      </c>
      <c r="C208" s="56" t="s">
        <v>562</v>
      </c>
      <c r="D208" s="33" t="s">
        <v>563</v>
      </c>
      <c r="E208" s="33" t="s">
        <v>149</v>
      </c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  <c r="L208" s="57">
        <v>170</v>
      </c>
      <c r="M208" s="35">
        <f>SUM(F208:L208)</f>
        <v>170</v>
      </c>
      <c r="N208" s="164">
        <f>MIN(F208:L208)</f>
        <v>0</v>
      </c>
      <c r="O208" s="164">
        <f>IF(F208=N208,MIN(G208:L208),IF(G208=N208,MIN(F208,H208,I208,J208,K208,L208),IF(H208=N208,MIN(F208,G208,I208,J208,K208,L208),IF(I208=N208,MIN(F208,G208,H208,J208,K208,L208),IF(J208=N208,MIN(F208,G208,H208,I208,K208,L208),IF(K208=N208,MIN(F208,G208,H208,I208,J208,L208),IF(L208=N208,MIN(F208:K208))))))))</f>
        <v>0</v>
      </c>
      <c r="P208" s="35">
        <f>M208-N208-O208</f>
        <v>170</v>
      </c>
    </row>
    <row r="209" spans="1:16" ht="19.5" customHeight="1">
      <c r="A209" s="115">
        <v>12</v>
      </c>
      <c r="B209" s="50" t="s">
        <v>133</v>
      </c>
      <c r="C209" s="56" t="s">
        <v>468</v>
      </c>
      <c r="D209" s="33" t="s">
        <v>469</v>
      </c>
      <c r="E209" s="33" t="s">
        <v>138</v>
      </c>
      <c r="F209" s="57">
        <v>0</v>
      </c>
      <c r="G209" s="57">
        <v>0</v>
      </c>
      <c r="H209" s="57">
        <v>170</v>
      </c>
      <c r="I209" s="57">
        <v>0</v>
      </c>
      <c r="J209" s="133">
        <v>0</v>
      </c>
      <c r="K209" s="57">
        <v>0</v>
      </c>
      <c r="L209" s="57">
        <v>0</v>
      </c>
      <c r="M209" s="35">
        <f>SUM(F209:L209)</f>
        <v>170</v>
      </c>
      <c r="N209" s="164">
        <f>MIN(F209:L209)</f>
        <v>0</v>
      </c>
      <c r="O209" s="164">
        <f>IF(F209=N209,MIN(G209:L209),IF(G209=N209,MIN(F209,H209,I209,J209,K209,L209),IF(H209=N209,MIN(F209,G209,I209,J209,K209,L209),IF(I209=N209,MIN(F209,G209,H209,J209,K209,L209),IF(J209=N209,MIN(F209,G209,H209,I209,K209,L209),IF(K209=N209,MIN(F209,G209,H209,I209,J209,L209),IF(L209=N209,MIN(F209:K209))))))))</f>
        <v>0</v>
      </c>
      <c r="P209" s="35">
        <f>M209-N209-O209</f>
        <v>170</v>
      </c>
    </row>
    <row r="210" spans="1:16" ht="19.5" customHeight="1">
      <c r="A210" s="115">
        <v>13</v>
      </c>
      <c r="B210" s="31" t="s">
        <v>274</v>
      </c>
      <c r="C210" s="42" t="s">
        <v>264</v>
      </c>
      <c r="D210" s="33" t="s">
        <v>400</v>
      </c>
      <c r="E210" s="33" t="s">
        <v>150</v>
      </c>
      <c r="F210" s="57">
        <v>0</v>
      </c>
      <c r="G210" s="129">
        <v>0</v>
      </c>
      <c r="H210" s="57">
        <v>0</v>
      </c>
      <c r="I210" s="57">
        <v>0</v>
      </c>
      <c r="J210" s="133">
        <v>150</v>
      </c>
      <c r="K210" s="57">
        <v>0</v>
      </c>
      <c r="L210" s="57">
        <v>0</v>
      </c>
      <c r="M210" s="35">
        <f>SUM(F210:L210)</f>
        <v>150</v>
      </c>
      <c r="N210" s="164">
        <f>MIN(F210,H210,I210,J210,K210,L210)</f>
        <v>0</v>
      </c>
      <c r="O210" s="162">
        <f>G210</f>
        <v>0</v>
      </c>
      <c r="P210" s="35">
        <f>M210-N210-O210</f>
        <v>150</v>
      </c>
    </row>
    <row r="211" spans="1:16" ht="19.5" customHeight="1">
      <c r="A211" s="136">
        <v>14</v>
      </c>
      <c r="B211" s="50" t="s">
        <v>312</v>
      </c>
      <c r="C211" s="56" t="s">
        <v>13</v>
      </c>
      <c r="D211" s="33" t="s">
        <v>564</v>
      </c>
      <c r="E211" s="33" t="s">
        <v>149</v>
      </c>
      <c r="F211" s="57"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  <c r="L211" s="57">
        <v>140</v>
      </c>
      <c r="M211" s="35">
        <f>SUM(F211:L211)</f>
        <v>140</v>
      </c>
      <c r="N211" s="164">
        <f>MIN(F211:L211)</f>
        <v>0</v>
      </c>
      <c r="O211" s="164">
        <f>IF(F211=N211,MIN(G211:L211),IF(G211=N211,MIN(F211,H211,I211,J211,K211,L211),IF(H211=N211,MIN(F211,G211,I211,J211,K211,L211),IF(I211=N211,MIN(F211,G211,H211,J211,K211,L211),IF(J211=N211,MIN(F211,G211,H211,I211,K211,L211),IF(K211=N211,MIN(F211,G211,H211,I211,J211,L211),IF(L211=N211,MIN(F211:K211))))))))</f>
        <v>0</v>
      </c>
      <c r="P211" s="35">
        <f>M211-N211-O211</f>
        <v>140</v>
      </c>
    </row>
    <row r="212" spans="1:16" ht="19.5" customHeight="1">
      <c r="A212" s="115">
        <v>15</v>
      </c>
      <c r="B212" s="50" t="s">
        <v>404</v>
      </c>
      <c r="C212" s="56" t="s">
        <v>405</v>
      </c>
      <c r="D212" s="33" t="s">
        <v>406</v>
      </c>
      <c r="E212" s="33" t="s">
        <v>138</v>
      </c>
      <c r="F212" s="57">
        <v>0</v>
      </c>
      <c r="G212" s="57">
        <v>140</v>
      </c>
      <c r="H212" s="57">
        <v>0</v>
      </c>
      <c r="I212" s="57">
        <v>0</v>
      </c>
      <c r="J212" s="57">
        <v>0</v>
      </c>
      <c r="K212" s="129">
        <v>0</v>
      </c>
      <c r="L212" s="57">
        <v>0</v>
      </c>
      <c r="M212" s="35">
        <f>SUM(F212:L212)</f>
        <v>140</v>
      </c>
      <c r="N212" s="164">
        <f>MIN(F212,G212,H212,I212,J212,L212)</f>
        <v>0</v>
      </c>
      <c r="O212" s="162">
        <f>K212</f>
        <v>0</v>
      </c>
      <c r="P212" s="35">
        <f>M212-N212-O212</f>
        <v>140</v>
      </c>
    </row>
    <row r="213" spans="1:16" ht="19.5" customHeight="1">
      <c r="A213" s="115">
        <v>16</v>
      </c>
      <c r="B213" s="50" t="s">
        <v>509</v>
      </c>
      <c r="C213" s="56" t="s">
        <v>510</v>
      </c>
      <c r="D213" s="33" t="s">
        <v>511</v>
      </c>
      <c r="E213" s="33" t="s">
        <v>138</v>
      </c>
      <c r="F213" s="57">
        <v>0</v>
      </c>
      <c r="G213" s="57">
        <v>0</v>
      </c>
      <c r="H213" s="57">
        <v>0</v>
      </c>
      <c r="I213" s="57">
        <v>0</v>
      </c>
      <c r="J213" s="133">
        <v>140</v>
      </c>
      <c r="K213" s="57">
        <v>0</v>
      </c>
      <c r="L213" s="57">
        <v>0</v>
      </c>
      <c r="M213" s="35">
        <f>SUM(F213:L213)</f>
        <v>140</v>
      </c>
      <c r="N213" s="164">
        <f>MIN(F213:L213)</f>
        <v>0</v>
      </c>
      <c r="O213" s="164">
        <f>IF(F213=N213,MIN(G213:L213),IF(G213=N213,MIN(F213,H213,I213,J213,K213,L213),IF(H213=N213,MIN(F213,G213,I213,J213,K213,L213),IF(I213=N213,MIN(F213,G213,H213,J213,K213,L213),IF(J213=N213,MIN(F213,G213,H213,I213,K213,L213),IF(K213=N213,MIN(F213,G213,H213,I213,J213,L213),IF(L213=N213,MIN(F213:K213))))))))</f>
        <v>0</v>
      </c>
      <c r="P213" s="35">
        <f>M213-N213-O213</f>
        <v>140</v>
      </c>
    </row>
    <row r="214" spans="1:16" ht="19.5" customHeight="1">
      <c r="A214" s="136">
        <v>17</v>
      </c>
      <c r="B214" s="50" t="s">
        <v>536</v>
      </c>
      <c r="C214" s="56" t="s">
        <v>537</v>
      </c>
      <c r="D214" s="33" t="s">
        <v>538</v>
      </c>
      <c r="E214" s="33" t="s">
        <v>140</v>
      </c>
      <c r="F214" s="57">
        <v>0</v>
      </c>
      <c r="G214" s="57">
        <v>0</v>
      </c>
      <c r="H214" s="129">
        <v>0</v>
      </c>
      <c r="I214" s="57">
        <v>0</v>
      </c>
      <c r="J214" s="133">
        <v>0</v>
      </c>
      <c r="K214" s="57">
        <v>140</v>
      </c>
      <c r="L214" s="57">
        <v>0</v>
      </c>
      <c r="M214" s="35">
        <f>SUM(F214:L214)</f>
        <v>140</v>
      </c>
      <c r="N214" s="164">
        <f>MIN(F214,G214,I214,J214,K214,L214)</f>
        <v>0</v>
      </c>
      <c r="O214" s="162">
        <f>H214</f>
        <v>0</v>
      </c>
      <c r="P214" s="35">
        <f>M214-N214-O214</f>
        <v>140</v>
      </c>
    </row>
    <row r="215" spans="1:16" ht="19.5" customHeight="1">
      <c r="A215" s="115">
        <v>18</v>
      </c>
      <c r="B215" s="31" t="s">
        <v>359</v>
      </c>
      <c r="C215" s="42" t="s">
        <v>193</v>
      </c>
      <c r="D215" s="48">
        <v>2473140122</v>
      </c>
      <c r="E215" s="54">
        <v>2000</v>
      </c>
      <c r="F215" s="57">
        <v>126</v>
      </c>
      <c r="G215" s="57">
        <v>0</v>
      </c>
      <c r="H215" s="57">
        <v>0</v>
      </c>
      <c r="I215" s="57">
        <v>0</v>
      </c>
      <c r="J215" s="129">
        <v>0</v>
      </c>
      <c r="K215" s="57">
        <v>0</v>
      </c>
      <c r="L215" s="57">
        <v>0</v>
      </c>
      <c r="M215" s="35">
        <f>SUM(F215:L215)</f>
        <v>126</v>
      </c>
      <c r="N215" s="164">
        <f>MIN(F215,G215,H215,I215,K215,L215)</f>
        <v>0</v>
      </c>
      <c r="O215" s="162">
        <f>J215</f>
        <v>0</v>
      </c>
      <c r="P215" s="35">
        <f>M215-N215-O215</f>
        <v>126</v>
      </c>
    </row>
    <row r="216" spans="1:16" ht="19.5" customHeight="1">
      <c r="A216" s="115">
        <v>19</v>
      </c>
      <c r="B216" s="50" t="s">
        <v>407</v>
      </c>
      <c r="C216" s="56" t="s">
        <v>408</v>
      </c>
      <c r="D216" s="33" t="s">
        <v>409</v>
      </c>
      <c r="E216" s="33" t="s">
        <v>155</v>
      </c>
      <c r="F216" s="57">
        <v>0</v>
      </c>
      <c r="G216" s="57">
        <v>126</v>
      </c>
      <c r="H216" s="57">
        <v>0</v>
      </c>
      <c r="I216" s="57">
        <v>0</v>
      </c>
      <c r="J216" s="129">
        <v>0</v>
      </c>
      <c r="K216" s="57">
        <v>0</v>
      </c>
      <c r="L216" s="57">
        <v>0</v>
      </c>
      <c r="M216" s="35">
        <f>SUM(F216:L216)</f>
        <v>126</v>
      </c>
      <c r="N216" s="164">
        <f>MIN(F216,G216,H216,I216,K216,L216)</f>
        <v>0</v>
      </c>
      <c r="O216" s="162">
        <f>J216</f>
        <v>0</v>
      </c>
      <c r="P216" s="35">
        <f>M216-N216-O216</f>
        <v>126</v>
      </c>
    </row>
    <row r="217" spans="1:16" ht="19.5" customHeight="1">
      <c r="A217" s="136">
        <v>20</v>
      </c>
      <c r="B217" s="50" t="s">
        <v>494</v>
      </c>
      <c r="C217" s="56" t="s">
        <v>5</v>
      </c>
      <c r="D217" s="33" t="s">
        <v>495</v>
      </c>
      <c r="E217" s="33" t="s">
        <v>149</v>
      </c>
      <c r="F217" s="57">
        <v>0</v>
      </c>
      <c r="G217" s="57">
        <v>0</v>
      </c>
      <c r="H217" s="57">
        <v>0</v>
      </c>
      <c r="I217" s="57">
        <v>126</v>
      </c>
      <c r="J217" s="57">
        <v>0</v>
      </c>
      <c r="K217" s="57">
        <v>0</v>
      </c>
      <c r="L217" s="57">
        <v>0</v>
      </c>
      <c r="M217" s="35">
        <f>SUM(F217:L217)</f>
        <v>126</v>
      </c>
      <c r="N217" s="164">
        <f>MIN(F217:L217)</f>
        <v>0</v>
      </c>
      <c r="O217" s="164">
        <f>IF(F217=N217,MIN(G217:L217),IF(G217=N217,MIN(F217,H217,I217,J217,K217,L217),IF(H217=N217,MIN(F217,G217,I217,J217,K217,L217),IF(I217=N217,MIN(F217,G217,H217,J217,K217,L217),IF(J217=N217,MIN(F217,G217,H217,I217,K217,L217),IF(K217=N217,MIN(F217,G217,H217,I217,J217,L217),IF(L217=N217,MIN(F217:K217))))))))</f>
        <v>0</v>
      </c>
      <c r="P217" s="35">
        <f>M217-N217-O217</f>
        <v>126</v>
      </c>
    </row>
    <row r="218" spans="1:16" ht="19.5" customHeight="1">
      <c r="A218" s="115">
        <v>21</v>
      </c>
      <c r="B218" s="50" t="s">
        <v>29</v>
      </c>
      <c r="C218" s="56" t="s">
        <v>549</v>
      </c>
      <c r="D218" s="33" t="s">
        <v>550</v>
      </c>
      <c r="E218" s="33" t="s">
        <v>149</v>
      </c>
      <c r="F218" s="57">
        <v>0</v>
      </c>
      <c r="G218" s="57">
        <v>0</v>
      </c>
      <c r="H218" s="129">
        <v>0</v>
      </c>
      <c r="I218" s="57">
        <v>0</v>
      </c>
      <c r="J218" s="133">
        <v>0</v>
      </c>
      <c r="K218" s="57">
        <v>122</v>
      </c>
      <c r="L218" s="57">
        <v>0</v>
      </c>
      <c r="M218" s="35">
        <f>SUM(F218:L218)</f>
        <v>122</v>
      </c>
      <c r="N218" s="164">
        <f>MIN(F218,G218,I218,J218,K218,L218)</f>
        <v>0</v>
      </c>
      <c r="O218" s="162">
        <f>H218</f>
        <v>0</v>
      </c>
      <c r="P218" s="35">
        <f>M218-N218-O218</f>
        <v>122</v>
      </c>
    </row>
    <row r="219" spans="1:16" ht="19.5" customHeight="1">
      <c r="A219" s="115">
        <v>22</v>
      </c>
      <c r="B219" s="50" t="s">
        <v>360</v>
      </c>
      <c r="C219" s="56" t="s">
        <v>115</v>
      </c>
      <c r="D219" s="45" t="s">
        <v>361</v>
      </c>
      <c r="E219" s="182">
        <v>1999</v>
      </c>
      <c r="F219" s="57">
        <v>122</v>
      </c>
      <c r="G219" s="57">
        <v>0</v>
      </c>
      <c r="H219" s="57">
        <v>0</v>
      </c>
      <c r="I219" s="57">
        <v>0</v>
      </c>
      <c r="J219" s="57">
        <v>0</v>
      </c>
      <c r="K219" s="57">
        <v>0</v>
      </c>
      <c r="L219" s="57">
        <v>0</v>
      </c>
      <c r="M219" s="35">
        <f>SUM(F219:L219)</f>
        <v>122</v>
      </c>
      <c r="N219" s="164">
        <f>MIN(F219:L219)</f>
        <v>0</v>
      </c>
      <c r="O219" s="164">
        <f>IF(F219=N219,MIN(G219:L219),IF(G219=N219,MIN(F219,H219,I219,J219,K219,L219),IF(H219=N219,MIN(F219,G219,I219,J219,K219,L219),IF(I219=N219,MIN(F219,G219,H219,J219,K219,L219),IF(J219=N219,MIN(F219,G219,H219,I219,K219,L219),IF(K219=N219,MIN(F219,G219,H219,I219,J219,L219),IF(L219=N219,MIN(F219:K219))))))))</f>
        <v>0</v>
      </c>
      <c r="P219" s="35">
        <f>M219-N219-O219</f>
        <v>122</v>
      </c>
    </row>
    <row r="220" spans="1:16" ht="19.5" customHeight="1">
      <c r="A220" s="136">
        <v>23</v>
      </c>
      <c r="B220" s="50" t="s">
        <v>547</v>
      </c>
      <c r="C220" s="56" t="s">
        <v>6</v>
      </c>
      <c r="D220" s="33" t="s">
        <v>548</v>
      </c>
      <c r="E220" s="33" t="s">
        <v>149</v>
      </c>
      <c r="F220" s="57">
        <v>0</v>
      </c>
      <c r="G220" s="57">
        <v>0</v>
      </c>
      <c r="H220" s="57">
        <v>0</v>
      </c>
      <c r="I220" s="57">
        <v>0</v>
      </c>
      <c r="J220" s="133">
        <v>0</v>
      </c>
      <c r="K220" s="129">
        <v>126</v>
      </c>
      <c r="L220" s="57">
        <v>0</v>
      </c>
      <c r="M220" s="35">
        <f>SUM(F220:L220)</f>
        <v>126</v>
      </c>
      <c r="N220" s="164">
        <f>MIN(F220,G220,H220,I220,J220,L220)</f>
        <v>0</v>
      </c>
      <c r="O220" s="162">
        <f>K220</f>
        <v>126</v>
      </c>
      <c r="P220" s="35">
        <f>M220-N220-O220</f>
        <v>0</v>
      </c>
    </row>
    <row r="221" spans="1:16" ht="19.5" customHeight="1">
      <c r="A221" s="115">
        <v>24</v>
      </c>
      <c r="B221" s="50" t="s">
        <v>512</v>
      </c>
      <c r="C221" s="56" t="s">
        <v>20</v>
      </c>
      <c r="D221" s="33" t="s">
        <v>513</v>
      </c>
      <c r="E221" s="33" t="s">
        <v>150</v>
      </c>
      <c r="F221" s="57">
        <v>0</v>
      </c>
      <c r="G221" s="57">
        <v>0</v>
      </c>
      <c r="H221" s="57">
        <v>0</v>
      </c>
      <c r="I221" s="57">
        <v>0</v>
      </c>
      <c r="J221" s="129">
        <v>170</v>
      </c>
      <c r="K221" s="57">
        <v>0</v>
      </c>
      <c r="L221" s="57">
        <v>0</v>
      </c>
      <c r="M221" s="35">
        <f>SUM(F221:L221)</f>
        <v>170</v>
      </c>
      <c r="N221" s="164">
        <f>MIN(F221,G221,H221,I221,K221,L221)</f>
        <v>0</v>
      </c>
      <c r="O221" s="162">
        <f>J221</f>
        <v>170</v>
      </c>
      <c r="P221" s="35">
        <f>M221-N221-O221</f>
        <v>0</v>
      </c>
    </row>
    <row r="222" spans="1:16" ht="19.5" customHeight="1">
      <c r="A222" s="115">
        <v>25</v>
      </c>
      <c r="B222" s="50" t="s">
        <v>514</v>
      </c>
      <c r="C222" s="56" t="s">
        <v>244</v>
      </c>
      <c r="D222" s="33" t="s">
        <v>517</v>
      </c>
      <c r="E222" s="33" t="s">
        <v>150</v>
      </c>
      <c r="F222" s="57">
        <v>0</v>
      </c>
      <c r="G222" s="57">
        <v>0</v>
      </c>
      <c r="H222" s="57">
        <v>0</v>
      </c>
      <c r="I222" s="57">
        <v>0</v>
      </c>
      <c r="J222" s="129">
        <v>122</v>
      </c>
      <c r="K222" s="57">
        <v>0</v>
      </c>
      <c r="L222" s="57">
        <v>0</v>
      </c>
      <c r="M222" s="35">
        <f>SUM(F222:L222)</f>
        <v>122</v>
      </c>
      <c r="N222" s="164">
        <f>MIN(F222,G222,H222,I222,K222,L222)</f>
        <v>0</v>
      </c>
      <c r="O222" s="162">
        <f>J222</f>
        <v>122</v>
      </c>
      <c r="P222" s="35">
        <f>M222-N222-O222</f>
        <v>0</v>
      </c>
    </row>
    <row r="223" spans="1:16" ht="19.5" customHeight="1">
      <c r="A223" s="136">
        <v>26</v>
      </c>
      <c r="B223" s="50" t="s">
        <v>515</v>
      </c>
      <c r="C223" s="56" t="s">
        <v>516</v>
      </c>
      <c r="D223" s="33" t="s">
        <v>518</v>
      </c>
      <c r="E223" s="33" t="s">
        <v>155</v>
      </c>
      <c r="F223" s="57">
        <v>0</v>
      </c>
      <c r="G223" s="57">
        <v>0</v>
      </c>
      <c r="H223" s="57">
        <v>0</v>
      </c>
      <c r="I223" s="57">
        <v>0</v>
      </c>
      <c r="J223" s="129">
        <v>120</v>
      </c>
      <c r="K223" s="57">
        <v>0</v>
      </c>
      <c r="L223" s="57">
        <v>0</v>
      </c>
      <c r="M223" s="35">
        <f>SUM(F223:L223)</f>
        <v>120</v>
      </c>
      <c r="N223" s="164">
        <f>MIN(F223,G223,H223,I223,K223,L223)</f>
        <v>0</v>
      </c>
      <c r="O223" s="162">
        <f>J223</f>
        <v>120</v>
      </c>
      <c r="P223" s="35">
        <f>M223-N223-O223</f>
        <v>0</v>
      </c>
    </row>
    <row r="224" spans="1:16" ht="19.5" customHeight="1">
      <c r="A224" s="62"/>
      <c r="B224" s="76"/>
      <c r="C224" s="74"/>
      <c r="E224" s="81"/>
      <c r="F224" s="97"/>
      <c r="G224" s="79"/>
      <c r="H224" s="79"/>
      <c r="I224" s="79"/>
      <c r="J224" s="79"/>
      <c r="K224" s="79"/>
      <c r="L224" s="79"/>
      <c r="M224" s="61"/>
      <c r="N224" s="61"/>
      <c r="O224" s="61"/>
      <c r="P224" s="61"/>
    </row>
    <row r="225" spans="1:16" ht="19.5" customHeight="1">
      <c r="A225" s="7"/>
      <c r="B225" s="97"/>
      <c r="C225" s="97"/>
      <c r="D225" s="4"/>
      <c r="E225" s="4"/>
      <c r="F225" s="5"/>
      <c r="G225" s="5"/>
      <c r="H225" s="5"/>
      <c r="I225" s="5"/>
      <c r="J225" s="5"/>
      <c r="K225" s="5"/>
      <c r="L225" s="5"/>
      <c r="M225" s="6"/>
      <c r="N225" s="6"/>
      <c r="O225" s="6"/>
      <c r="P225" s="6"/>
    </row>
    <row r="226" spans="1:16" ht="22.5" customHeight="1" thickBot="1">
      <c r="A226" s="7"/>
      <c r="B226" s="97"/>
      <c r="C226" s="97"/>
      <c r="D226" s="4"/>
      <c r="E226" s="4"/>
      <c r="F226" s="5"/>
      <c r="G226" s="5"/>
      <c r="H226" s="5"/>
      <c r="I226" s="5"/>
      <c r="J226" s="5"/>
      <c r="K226" s="5"/>
      <c r="L226" s="5"/>
      <c r="M226" s="6"/>
      <c r="N226" s="6"/>
      <c r="O226" s="6"/>
      <c r="P226" s="6"/>
    </row>
    <row r="227" spans="1:16" ht="19.5" customHeight="1" thickBot="1">
      <c r="A227" s="183" t="s">
        <v>456</v>
      </c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5"/>
    </row>
    <row r="228" spans="1:18" s="176" customFormat="1" ht="19.5" customHeight="1">
      <c r="A228" s="178" t="s">
        <v>34</v>
      </c>
      <c r="B228" s="178" t="s">
        <v>0</v>
      </c>
      <c r="C228" s="178" t="s">
        <v>1</v>
      </c>
      <c r="D228" s="178" t="s">
        <v>2</v>
      </c>
      <c r="E228" s="178" t="s">
        <v>143</v>
      </c>
      <c r="F228" s="178" t="s">
        <v>30</v>
      </c>
      <c r="G228" s="178" t="s">
        <v>31</v>
      </c>
      <c r="H228" s="178" t="s">
        <v>32</v>
      </c>
      <c r="I228" s="178" t="s">
        <v>33</v>
      </c>
      <c r="J228" s="178" t="s">
        <v>44</v>
      </c>
      <c r="K228" s="178" t="s">
        <v>124</v>
      </c>
      <c r="L228" s="178" t="s">
        <v>141</v>
      </c>
      <c r="M228" s="178" t="s">
        <v>3</v>
      </c>
      <c r="N228" s="173" t="s">
        <v>525</v>
      </c>
      <c r="O228" s="173" t="s">
        <v>526</v>
      </c>
      <c r="P228" s="178" t="s">
        <v>98</v>
      </c>
      <c r="R228" s="181"/>
    </row>
    <row r="229" spans="1:18" ht="19.5" customHeight="1">
      <c r="A229" s="117">
        <v>1</v>
      </c>
      <c r="B229" s="51" t="s">
        <v>126</v>
      </c>
      <c r="C229" s="56" t="s">
        <v>127</v>
      </c>
      <c r="D229" s="71" t="s">
        <v>128</v>
      </c>
      <c r="E229" s="33" t="s">
        <v>138</v>
      </c>
      <c r="F229" s="57">
        <v>170</v>
      </c>
      <c r="G229" s="57">
        <v>0</v>
      </c>
      <c r="H229" s="57">
        <v>170</v>
      </c>
      <c r="I229" s="57">
        <v>200</v>
      </c>
      <c r="J229" s="57">
        <v>132</v>
      </c>
      <c r="K229" s="57">
        <v>200</v>
      </c>
      <c r="L229" s="129">
        <v>150</v>
      </c>
      <c r="M229" s="35">
        <f>SUM(F229:L229)</f>
        <v>1022</v>
      </c>
      <c r="N229" s="164">
        <f>MIN(F229:K229)</f>
        <v>0</v>
      </c>
      <c r="O229" s="164">
        <f>L229</f>
        <v>150</v>
      </c>
      <c r="P229" s="35">
        <f>M229-N229-O229</f>
        <v>872</v>
      </c>
      <c r="R229" s="82"/>
    </row>
    <row r="230" spans="1:18" ht="19.5" customHeight="1">
      <c r="A230" s="117">
        <v>2</v>
      </c>
      <c r="B230" s="31" t="s">
        <v>80</v>
      </c>
      <c r="C230" s="42" t="s">
        <v>101</v>
      </c>
      <c r="D230" s="33" t="s">
        <v>216</v>
      </c>
      <c r="E230" s="33" t="s">
        <v>138</v>
      </c>
      <c r="F230" s="57">
        <v>140</v>
      </c>
      <c r="G230" s="57">
        <v>200</v>
      </c>
      <c r="H230" s="57">
        <v>200</v>
      </c>
      <c r="I230" s="57">
        <v>150</v>
      </c>
      <c r="J230" s="57">
        <v>150</v>
      </c>
      <c r="K230" s="57">
        <v>170</v>
      </c>
      <c r="L230" s="57">
        <v>0</v>
      </c>
      <c r="M230" s="35">
        <f>SUM(F230:L230)</f>
        <v>1010</v>
      </c>
      <c r="N230" s="164">
        <f>MIN(F230:L230)</f>
        <v>0</v>
      </c>
      <c r="O230" s="164">
        <f>IF(F230=N230,MIN(G230:L230),IF(G230=N230,MIN(F230,H230,I230,J230,K230,L230),IF(H230=N230,MIN(F230,G230,I230,J230,K230,L230),IF(I230=N230,MIN(F230,G230,H230,J230,K230,L230),IF(J230=N230,MIN(F230,G230,H230,I230,K230,L230),IF(K230=N230,MIN(F230,G230,H230,I230,J230,L230),IF(L230=N230,MIN(F230:K230))))))))</f>
        <v>140</v>
      </c>
      <c r="P230" s="35">
        <f>M230-N230-O230</f>
        <v>870</v>
      </c>
      <c r="R230" s="82"/>
    </row>
    <row r="231" spans="1:18" ht="19.5" customHeight="1">
      <c r="A231" s="117">
        <v>3</v>
      </c>
      <c r="B231" s="46" t="s">
        <v>113</v>
      </c>
      <c r="C231" s="49" t="s">
        <v>116</v>
      </c>
      <c r="D231" s="53">
        <v>2473004027</v>
      </c>
      <c r="E231" s="48">
        <v>1996</v>
      </c>
      <c r="F231" s="129">
        <v>150</v>
      </c>
      <c r="G231" s="57">
        <v>170</v>
      </c>
      <c r="H231" s="57">
        <v>150</v>
      </c>
      <c r="I231" s="57">
        <v>170</v>
      </c>
      <c r="J231" s="57">
        <v>140</v>
      </c>
      <c r="K231" s="57">
        <v>150</v>
      </c>
      <c r="L231" s="57">
        <v>170</v>
      </c>
      <c r="M231" s="35">
        <f>SUM(F231:L231)</f>
        <v>1100</v>
      </c>
      <c r="N231" s="164">
        <f>MIN(G231:L231)</f>
        <v>140</v>
      </c>
      <c r="O231" s="162">
        <f>F231</f>
        <v>150</v>
      </c>
      <c r="P231" s="35">
        <f>M231-N231-O231</f>
        <v>810</v>
      </c>
      <c r="R231" s="82"/>
    </row>
    <row r="232" spans="1:18" ht="19.5" customHeight="1">
      <c r="A232" s="117">
        <v>4</v>
      </c>
      <c r="B232" s="31" t="s">
        <v>23</v>
      </c>
      <c r="C232" s="43" t="s">
        <v>26</v>
      </c>
      <c r="D232" s="33" t="s">
        <v>73</v>
      </c>
      <c r="E232" s="33" t="s">
        <v>138</v>
      </c>
      <c r="F232" s="57">
        <v>120</v>
      </c>
      <c r="G232" s="57">
        <v>150</v>
      </c>
      <c r="H232" s="129">
        <v>0</v>
      </c>
      <c r="I232" s="57">
        <v>132</v>
      </c>
      <c r="J232" s="57">
        <v>122</v>
      </c>
      <c r="K232" s="57">
        <v>122</v>
      </c>
      <c r="L232" s="57">
        <f>H232</f>
        <v>0</v>
      </c>
      <c r="M232" s="35">
        <f>SUM(F232:L232)</f>
        <v>646</v>
      </c>
      <c r="N232" s="164">
        <f>MIN(F232,G232,I232,J232,K232,L232)</f>
        <v>0</v>
      </c>
      <c r="O232" s="162">
        <f>H232</f>
        <v>0</v>
      </c>
      <c r="P232" s="35">
        <f>M232-N232-O232</f>
        <v>646</v>
      </c>
      <c r="R232" s="82"/>
    </row>
    <row r="233" spans="1:18" ht="19.5" customHeight="1">
      <c r="A233" s="117">
        <v>5</v>
      </c>
      <c r="B233" s="31" t="s">
        <v>79</v>
      </c>
      <c r="C233" s="43" t="s">
        <v>115</v>
      </c>
      <c r="D233" s="33" t="s">
        <v>367</v>
      </c>
      <c r="E233" s="33" t="s">
        <v>140</v>
      </c>
      <c r="F233" s="57">
        <v>118</v>
      </c>
      <c r="G233" s="57">
        <v>140</v>
      </c>
      <c r="H233" s="129">
        <v>120</v>
      </c>
      <c r="I233" s="57">
        <v>116</v>
      </c>
      <c r="J233" s="57">
        <v>118</v>
      </c>
      <c r="K233" s="57">
        <v>120</v>
      </c>
      <c r="L233" s="57">
        <v>132</v>
      </c>
      <c r="M233" s="35">
        <f>SUM(F233:L233)</f>
        <v>864</v>
      </c>
      <c r="N233" s="164">
        <f>MIN(F233,G233,I233,J233,K233,L233)</f>
        <v>116</v>
      </c>
      <c r="O233" s="162">
        <f>H233</f>
        <v>120</v>
      </c>
      <c r="P233" s="35">
        <f>M233-N233-O233</f>
        <v>628</v>
      </c>
      <c r="R233" s="82"/>
    </row>
    <row r="234" spans="1:18" ht="19.5" customHeight="1">
      <c r="A234" s="117">
        <v>6</v>
      </c>
      <c r="B234" s="31" t="s">
        <v>243</v>
      </c>
      <c r="C234" s="43" t="s">
        <v>244</v>
      </c>
      <c r="D234" s="33" t="s">
        <v>245</v>
      </c>
      <c r="E234" s="33" t="s">
        <v>138</v>
      </c>
      <c r="F234" s="57">
        <v>116</v>
      </c>
      <c r="G234" s="57">
        <v>126</v>
      </c>
      <c r="H234" s="57">
        <v>116</v>
      </c>
      <c r="I234" s="57">
        <v>120</v>
      </c>
      <c r="J234" s="129">
        <v>120</v>
      </c>
      <c r="K234" s="57">
        <v>126</v>
      </c>
      <c r="L234" s="57">
        <v>140</v>
      </c>
      <c r="M234" s="35">
        <f>SUM(F234:L234)</f>
        <v>864</v>
      </c>
      <c r="N234" s="164">
        <f>MIN(F234,G234,H234,I234,K234,L234)</f>
        <v>116</v>
      </c>
      <c r="O234" s="162">
        <f>J234</f>
        <v>120</v>
      </c>
      <c r="P234" s="35">
        <f>M234-N234-O234</f>
        <v>628</v>
      </c>
      <c r="R234" s="82"/>
    </row>
    <row r="235" spans="1:18" ht="19.5" customHeight="1">
      <c r="A235" s="117">
        <v>7</v>
      </c>
      <c r="B235" s="36" t="s">
        <v>14</v>
      </c>
      <c r="C235" s="42" t="s">
        <v>55</v>
      </c>
      <c r="D235" s="41">
        <v>2442002009</v>
      </c>
      <c r="E235" s="48">
        <v>1995</v>
      </c>
      <c r="F235" s="57">
        <v>122</v>
      </c>
      <c r="G235" s="57">
        <v>132</v>
      </c>
      <c r="H235" s="57">
        <v>132</v>
      </c>
      <c r="I235" s="57">
        <v>0</v>
      </c>
      <c r="J235" s="57">
        <v>0</v>
      </c>
      <c r="K235" s="57">
        <v>112</v>
      </c>
      <c r="L235" s="57">
        <v>126</v>
      </c>
      <c r="M235" s="35">
        <f>SUM(F235:L235)</f>
        <v>624</v>
      </c>
      <c r="N235" s="164">
        <f>MIN(F235:L235)</f>
        <v>0</v>
      </c>
      <c r="O235" s="164">
        <f>IF(F235=N235,MIN(G235:L235),IF(G235=N235,MIN(F235,H235,I235,J235,K235,L235),IF(H235=N235,MIN(F235,G235,I235,J235,K235,L235),IF(I235=N235,MIN(F235,G235,H235,J235,K235,L235),IF(J235=N235,MIN(F235,G235,H235,I235,K235,L235),IF(K235=N235,MIN(F235,G235,H235,I235,J235,L235),IF(L235=N235,MIN(F235:K235))))))))</f>
        <v>0</v>
      </c>
      <c r="P235" s="35">
        <f>M235-N235-O235</f>
        <v>624</v>
      </c>
      <c r="R235" s="82"/>
    </row>
    <row r="236" spans="1:18" ht="19.5" customHeight="1">
      <c r="A236" s="117">
        <v>8</v>
      </c>
      <c r="B236" s="31" t="s">
        <v>475</v>
      </c>
      <c r="C236" s="43" t="s">
        <v>9</v>
      </c>
      <c r="D236" s="33" t="s">
        <v>476</v>
      </c>
      <c r="E236" s="33" t="s">
        <v>140</v>
      </c>
      <c r="F236" s="57">
        <v>0</v>
      </c>
      <c r="G236" s="57">
        <v>0</v>
      </c>
      <c r="H236" s="57">
        <v>118</v>
      </c>
      <c r="I236" s="57">
        <v>122</v>
      </c>
      <c r="J236" s="57">
        <v>114</v>
      </c>
      <c r="K236" s="57">
        <v>132</v>
      </c>
      <c r="L236" s="57">
        <v>120</v>
      </c>
      <c r="M236" s="35">
        <f>SUM(F236:L236)</f>
        <v>606</v>
      </c>
      <c r="N236" s="164">
        <f>MIN(F236:L236)</f>
        <v>0</v>
      </c>
      <c r="O236" s="164">
        <f>IF(F236=N236,MIN(G236:L236),IF(G236=N236,MIN(F236,H236,I236,J236,K236,L236),IF(H236=N236,MIN(F236,G236,I236,J236,K236,L236),IF(I236=N236,MIN(F236,G236,H236,J236,K236,L236),IF(J236=N236,MIN(F236,G236,H236,I236,K236,L236),IF(K236=N236,MIN(F236,G236,H236,I236,J236,L236),IF(L236=N236,MIN(F236:K236))))))))</f>
        <v>0</v>
      </c>
      <c r="P236" s="35">
        <f>M236-N236-O236</f>
        <v>606</v>
      </c>
      <c r="R236" s="82"/>
    </row>
    <row r="237" spans="1:18" ht="19.5" customHeight="1">
      <c r="A237" s="117">
        <v>9</v>
      </c>
      <c r="B237" s="31" t="s">
        <v>25</v>
      </c>
      <c r="C237" s="43" t="s">
        <v>13</v>
      </c>
      <c r="D237" s="33" t="s">
        <v>75</v>
      </c>
      <c r="E237" s="33" t="s">
        <v>140</v>
      </c>
      <c r="F237" s="57">
        <v>132</v>
      </c>
      <c r="G237" s="57">
        <v>0</v>
      </c>
      <c r="H237" s="57">
        <v>140</v>
      </c>
      <c r="I237" s="57">
        <v>140</v>
      </c>
      <c r="J237" s="129">
        <v>126</v>
      </c>
      <c r="K237" s="57">
        <v>140</v>
      </c>
      <c r="L237" s="57">
        <v>0</v>
      </c>
      <c r="M237" s="35">
        <f>SUM(F237:L237)</f>
        <v>678</v>
      </c>
      <c r="N237" s="164">
        <f>MIN(F237,G237,H237,I237,K237,L237)</f>
        <v>0</v>
      </c>
      <c r="O237" s="162">
        <f>J237</f>
        <v>126</v>
      </c>
      <c r="P237" s="35">
        <f>M237-N237-O237</f>
        <v>552</v>
      </c>
      <c r="R237" s="82"/>
    </row>
    <row r="238" spans="1:18" ht="19.5" customHeight="1">
      <c r="A238" s="117">
        <v>10</v>
      </c>
      <c r="B238" s="31" t="s">
        <v>66</v>
      </c>
      <c r="C238" s="43" t="s">
        <v>67</v>
      </c>
      <c r="D238" s="33" t="s">
        <v>293</v>
      </c>
      <c r="E238" s="33" t="s">
        <v>140</v>
      </c>
      <c r="F238" s="57">
        <v>126</v>
      </c>
      <c r="G238" s="57">
        <v>0</v>
      </c>
      <c r="H238" s="57">
        <v>126</v>
      </c>
      <c r="I238" s="57">
        <v>126</v>
      </c>
      <c r="J238" s="57">
        <v>0</v>
      </c>
      <c r="K238" s="57">
        <v>116</v>
      </c>
      <c r="L238" s="57">
        <v>0</v>
      </c>
      <c r="M238" s="35">
        <f>SUM(F238:L238)</f>
        <v>494</v>
      </c>
      <c r="N238" s="164">
        <f>MIN(F238:L238)</f>
        <v>0</v>
      </c>
      <c r="O238" s="164">
        <f>IF(F238=N238,MIN(G238:L238),IF(G238=N238,MIN(F238,H238,I238,J238,K238,L238),IF(H238=N238,MIN(F238,G238,I238,J238,K238,L238),IF(I238=N238,MIN(F238,G238,H238,J238,K238,L238),IF(J238=N238,MIN(F238,G238,H238,I238,K238,L238),IF(K238=N238,MIN(F238,G238,H238,I238,J238,L238),IF(L238=N238,MIN(F238:K238))))))))</f>
        <v>0</v>
      </c>
      <c r="P238" s="35">
        <f>M238-N238-O238</f>
        <v>494</v>
      </c>
      <c r="R238" s="82"/>
    </row>
    <row r="239" spans="1:18" ht="19.5" customHeight="1">
      <c r="A239" s="117">
        <v>11</v>
      </c>
      <c r="B239" s="31" t="s">
        <v>473</v>
      </c>
      <c r="C239" s="43" t="s">
        <v>16</v>
      </c>
      <c r="D239" s="33" t="s">
        <v>474</v>
      </c>
      <c r="E239" s="33" t="s">
        <v>138</v>
      </c>
      <c r="F239" s="57">
        <v>0</v>
      </c>
      <c r="G239" s="57">
        <v>0</v>
      </c>
      <c r="H239" s="133">
        <v>122</v>
      </c>
      <c r="I239" s="57">
        <v>118</v>
      </c>
      <c r="J239" s="129">
        <v>116</v>
      </c>
      <c r="K239" s="57">
        <v>0</v>
      </c>
      <c r="L239" s="57">
        <v>0</v>
      </c>
      <c r="M239" s="35">
        <f>SUM(F239:L239)</f>
        <v>356</v>
      </c>
      <c r="N239" s="164">
        <f>MIN(F239,G239,H239,I239,K239,L239)</f>
        <v>0</v>
      </c>
      <c r="O239" s="162">
        <f>J239</f>
        <v>116</v>
      </c>
      <c r="P239" s="35">
        <f>M239-N239-O239</f>
        <v>240</v>
      </c>
      <c r="R239" s="82"/>
    </row>
    <row r="240" spans="1:18" ht="19.5" customHeight="1">
      <c r="A240" s="117">
        <v>12</v>
      </c>
      <c r="B240" s="31" t="s">
        <v>42</v>
      </c>
      <c r="C240" s="43" t="s">
        <v>71</v>
      </c>
      <c r="D240" s="33" t="s">
        <v>72</v>
      </c>
      <c r="E240" s="33" t="s">
        <v>140</v>
      </c>
      <c r="F240" s="133">
        <v>0</v>
      </c>
      <c r="G240" s="57">
        <v>0</v>
      </c>
      <c r="H240" s="57">
        <v>0</v>
      </c>
      <c r="I240" s="57">
        <v>0</v>
      </c>
      <c r="J240" s="57">
        <v>200</v>
      </c>
      <c r="K240" s="57">
        <v>0</v>
      </c>
      <c r="L240" s="57">
        <v>0</v>
      </c>
      <c r="M240" s="35">
        <f>SUM(F240:L240)</f>
        <v>200</v>
      </c>
      <c r="N240" s="164">
        <f>MIN(F240:L240)</f>
        <v>0</v>
      </c>
      <c r="O240" s="164">
        <f>IF(F240=N240,MIN(G240:L240),IF(G240=N240,MIN(F240,H240,I240,J240,K240,L240),IF(H240=N240,MIN(F240,G240,I240,J240,K240,L240),IF(I240=N240,MIN(F240,G240,H240,J240,K240,L240),IF(J240=N240,MIN(F240,G240,H240,I240,K240,L240),IF(K240=N240,MIN(F240,G240,H240,I240,J240,L240),IF(L240=N240,MIN(F240:K240))))))))</f>
        <v>0</v>
      </c>
      <c r="P240" s="35">
        <f>M240-N240-O240</f>
        <v>200</v>
      </c>
      <c r="R240" s="82"/>
    </row>
    <row r="241" spans="1:18" ht="19.5" customHeight="1">
      <c r="A241" s="117">
        <v>13</v>
      </c>
      <c r="B241" s="31" t="s">
        <v>29</v>
      </c>
      <c r="C241" s="43" t="s">
        <v>15</v>
      </c>
      <c r="D241" s="33" t="s">
        <v>74</v>
      </c>
      <c r="E241" s="33" t="s">
        <v>138</v>
      </c>
      <c r="F241" s="34">
        <v>0</v>
      </c>
      <c r="G241" s="34">
        <v>0</v>
      </c>
      <c r="H241" s="128">
        <v>0</v>
      </c>
      <c r="I241" s="34">
        <v>0</v>
      </c>
      <c r="J241" s="34">
        <v>0</v>
      </c>
      <c r="K241" s="34">
        <v>0</v>
      </c>
      <c r="L241" s="34">
        <v>200</v>
      </c>
      <c r="M241" s="35">
        <f>SUM(F241:L241)</f>
        <v>200</v>
      </c>
      <c r="N241" s="164">
        <f>MIN(F241,G241,I241,J241,K241,L241)</f>
        <v>0</v>
      </c>
      <c r="O241" s="162">
        <f>H241</f>
        <v>0</v>
      </c>
      <c r="P241" s="35">
        <f>M241-N241-O241</f>
        <v>200</v>
      </c>
      <c r="R241" s="82"/>
    </row>
    <row r="242" spans="1:18" ht="19.5" customHeight="1">
      <c r="A242" s="117">
        <v>14</v>
      </c>
      <c r="B242" s="31" t="s">
        <v>65</v>
      </c>
      <c r="C242" s="43" t="s">
        <v>19</v>
      </c>
      <c r="D242" s="33" t="s">
        <v>292</v>
      </c>
      <c r="E242" s="33" t="s">
        <v>139</v>
      </c>
      <c r="F242" s="129">
        <v>200</v>
      </c>
      <c r="G242" s="57">
        <v>0</v>
      </c>
      <c r="H242" s="57">
        <v>0</v>
      </c>
      <c r="I242" s="57">
        <v>0</v>
      </c>
      <c r="J242" s="57">
        <v>170</v>
      </c>
      <c r="K242" s="57">
        <v>0</v>
      </c>
      <c r="L242" s="57">
        <v>0</v>
      </c>
      <c r="M242" s="35">
        <f>SUM(F242:L242)</f>
        <v>370</v>
      </c>
      <c r="N242" s="164">
        <f>MIN(G242:L242)</f>
        <v>0</v>
      </c>
      <c r="O242" s="162">
        <f>F242</f>
        <v>200</v>
      </c>
      <c r="P242" s="35">
        <f>M242-N242-O242</f>
        <v>170</v>
      </c>
      <c r="R242" s="82"/>
    </row>
    <row r="243" spans="1:18" ht="19.5" customHeight="1">
      <c r="A243" s="117">
        <v>15</v>
      </c>
      <c r="B243" s="31" t="s">
        <v>42</v>
      </c>
      <c r="C243" s="42" t="s">
        <v>134</v>
      </c>
      <c r="D243" s="33" t="s">
        <v>425</v>
      </c>
      <c r="E243" s="194">
        <v>1995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122</v>
      </c>
      <c r="M243" s="35">
        <f>SUM(F243:L243)</f>
        <v>122</v>
      </c>
      <c r="N243" s="164">
        <f>MIN(F243:L243)</f>
        <v>0</v>
      </c>
      <c r="O243" s="164">
        <f>IF(F243=N243,MIN(G243:L243),IF(G243=N243,MIN(F243,H243,I243,J243,K243,L243),IF(H243=N243,MIN(F243,G243,I243,J243,K243,L243),IF(I243=N243,MIN(F243,G243,H243,J243,K243,L243),IF(J243=N243,MIN(F243,G243,H243,I243,K243,L243),IF(K243=N243,MIN(F243,G243,H243,I243,J243,L243),IF(L243=N243,MIN(F243:K243))))))))</f>
        <v>0</v>
      </c>
      <c r="P243" s="35">
        <f>M243-N243-O243</f>
        <v>122</v>
      </c>
      <c r="R243" s="82"/>
    </row>
    <row r="244" spans="1:18" ht="19.5" customHeight="1">
      <c r="A244" s="117">
        <v>16</v>
      </c>
      <c r="B244" s="31" t="s">
        <v>119</v>
      </c>
      <c r="C244" s="43" t="s">
        <v>58</v>
      </c>
      <c r="D244" s="48">
        <v>2438243025</v>
      </c>
      <c r="E244" s="45" t="s">
        <v>139</v>
      </c>
      <c r="F244" s="133">
        <v>0</v>
      </c>
      <c r="G244" s="57">
        <v>0</v>
      </c>
      <c r="H244" s="57">
        <v>0</v>
      </c>
      <c r="I244" s="57">
        <v>0</v>
      </c>
      <c r="J244" s="57">
        <v>0</v>
      </c>
      <c r="K244" s="57">
        <v>118</v>
      </c>
      <c r="L244" s="57">
        <v>0</v>
      </c>
      <c r="M244" s="35">
        <f>SUM(F244:L244)</f>
        <v>118</v>
      </c>
      <c r="N244" s="164">
        <f>MIN(F244:L244)</f>
        <v>0</v>
      </c>
      <c r="O244" s="164">
        <f>IF(F244=N244,MIN(G244:L244),IF(G244=N244,MIN(F244,H244,I244,J244,K244,L244),IF(H244=N244,MIN(F244,G244,I244,J244,K244,L244),IF(I244=N244,MIN(F244,G244,H244,J244,K244,L244),IF(J244=N244,MIN(F244,G244,H244,I244,K244,L244),IF(K244=N244,MIN(F244,G244,H244,I244,J244,L244),IF(L244=N244,MIN(F244:K244))))))))</f>
        <v>0</v>
      </c>
      <c r="P244" s="35">
        <f>M244-N244-O244</f>
        <v>118</v>
      </c>
      <c r="R244" s="82"/>
    </row>
    <row r="245" spans="1:18" ht="19.5" customHeight="1">
      <c r="A245" s="117">
        <v>17</v>
      </c>
      <c r="B245" s="46" t="s">
        <v>278</v>
      </c>
      <c r="C245" s="49" t="s">
        <v>218</v>
      </c>
      <c r="D245" s="48">
        <v>2473140011</v>
      </c>
      <c r="E245" s="48">
        <v>1996</v>
      </c>
      <c r="F245" s="57">
        <v>114</v>
      </c>
      <c r="G245" s="57">
        <v>0</v>
      </c>
      <c r="H245" s="57">
        <v>0</v>
      </c>
      <c r="I245" s="57">
        <v>0</v>
      </c>
      <c r="J245" s="129">
        <v>0</v>
      </c>
      <c r="K245" s="57">
        <v>0</v>
      </c>
      <c r="L245" s="57">
        <v>0</v>
      </c>
      <c r="M245" s="35">
        <f>SUM(F245:L245)</f>
        <v>114</v>
      </c>
      <c r="N245" s="164">
        <f>MIN(F245,G245,H245,I245,K245,L245)</f>
        <v>0</v>
      </c>
      <c r="O245" s="162">
        <f>J245</f>
        <v>0</v>
      </c>
      <c r="P245" s="35">
        <f>M245-N245-O245</f>
        <v>114</v>
      </c>
      <c r="R245" s="82"/>
    </row>
    <row r="246" spans="1:16" ht="19.5" customHeight="1">
      <c r="A246" s="117">
        <v>18</v>
      </c>
      <c r="B246" s="51" t="s">
        <v>426</v>
      </c>
      <c r="C246" s="56" t="s">
        <v>6</v>
      </c>
      <c r="D246" s="38" t="s">
        <v>427</v>
      </c>
      <c r="E246" s="38" t="s">
        <v>138</v>
      </c>
      <c r="F246" s="57">
        <v>0</v>
      </c>
      <c r="G246" s="57">
        <v>0</v>
      </c>
      <c r="H246" s="129">
        <v>0</v>
      </c>
      <c r="I246" s="57">
        <v>0</v>
      </c>
      <c r="J246" s="57">
        <v>0</v>
      </c>
      <c r="K246" s="57">
        <v>110</v>
      </c>
      <c r="L246" s="57">
        <f>H246</f>
        <v>0</v>
      </c>
      <c r="M246" s="35">
        <f>SUM(F246:L246)</f>
        <v>110</v>
      </c>
      <c r="N246" s="164">
        <f>MIN(F246,G246,I246,J246,K246,L246)</f>
        <v>0</v>
      </c>
      <c r="O246" s="162">
        <f>H246</f>
        <v>0</v>
      </c>
      <c r="P246" s="35">
        <f>M246-N246-O246</f>
        <v>110</v>
      </c>
    </row>
    <row r="247" spans="1:16" ht="19.5" customHeight="1">
      <c r="A247" s="118">
        <v>19</v>
      </c>
      <c r="B247" s="31" t="s">
        <v>423</v>
      </c>
      <c r="C247" s="43" t="s">
        <v>4</v>
      </c>
      <c r="D247" s="33" t="s">
        <v>424</v>
      </c>
      <c r="E247" s="33" t="s">
        <v>138</v>
      </c>
      <c r="F247" s="133">
        <v>0</v>
      </c>
      <c r="G247" s="57">
        <v>0</v>
      </c>
      <c r="H247" s="57">
        <v>0</v>
      </c>
      <c r="I247" s="57">
        <v>0</v>
      </c>
      <c r="J247" s="57">
        <v>0</v>
      </c>
      <c r="K247" s="129">
        <v>114</v>
      </c>
      <c r="L247" s="57">
        <v>0</v>
      </c>
      <c r="M247" s="35">
        <f>SUM(F247:L247)</f>
        <v>114</v>
      </c>
      <c r="N247" s="164">
        <f>MIN(F247,G247,H247,I247,J247,L247)</f>
        <v>0</v>
      </c>
      <c r="O247" s="162">
        <f>K247</f>
        <v>114</v>
      </c>
      <c r="P247" s="35">
        <f>M247-N247-O247</f>
        <v>0</v>
      </c>
    </row>
    <row r="248" spans="1:16" ht="19.5" customHeight="1">
      <c r="A248" s="80"/>
      <c r="B248" s="90"/>
      <c r="C248" s="193"/>
      <c r="D248" s="81"/>
      <c r="E248" s="81"/>
      <c r="F248" s="63"/>
      <c r="G248" s="63"/>
      <c r="H248" s="63"/>
      <c r="I248" s="63"/>
      <c r="J248" s="63"/>
      <c r="K248" s="63"/>
      <c r="L248" s="63"/>
      <c r="M248" s="61"/>
      <c r="N248" s="61"/>
      <c r="O248" s="61"/>
      <c r="P248" s="61"/>
    </row>
    <row r="249" spans="1:16" ht="19.5" customHeight="1">
      <c r="A249" s="30"/>
      <c r="B249" s="24"/>
      <c r="C249" s="25"/>
      <c r="D249" s="26"/>
      <c r="E249" s="26"/>
      <c r="F249" s="27"/>
      <c r="G249" s="27"/>
      <c r="H249" s="28"/>
      <c r="I249" s="28"/>
      <c r="J249" s="28"/>
      <c r="K249" s="29"/>
      <c r="L249" s="29"/>
      <c r="M249" s="30"/>
      <c r="N249" s="30"/>
      <c r="O249" s="30"/>
      <c r="P249" s="30"/>
    </row>
    <row r="250" spans="1:16" ht="19.5" customHeight="1" thickBot="1">
      <c r="A250" s="97"/>
      <c r="B250" s="103"/>
      <c r="C250" s="3"/>
      <c r="D250" s="4"/>
      <c r="E250" s="4"/>
      <c r="F250" s="97"/>
      <c r="G250" s="97"/>
      <c r="H250" s="97"/>
      <c r="I250" s="97"/>
      <c r="J250" s="97"/>
      <c r="M250" s="97"/>
      <c r="N250" s="97"/>
      <c r="O250" s="97"/>
      <c r="P250" s="97"/>
    </row>
    <row r="251" spans="1:16" ht="19.5" customHeight="1" thickBot="1">
      <c r="A251" s="183" t="s">
        <v>457</v>
      </c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5"/>
    </row>
    <row r="252" spans="1:16" s="176" customFormat="1" ht="19.5" customHeight="1">
      <c r="A252" s="178" t="s">
        <v>34</v>
      </c>
      <c r="B252" s="178" t="s">
        <v>0</v>
      </c>
      <c r="C252" s="178" t="s">
        <v>1</v>
      </c>
      <c r="D252" s="178" t="s">
        <v>2</v>
      </c>
      <c r="E252" s="178" t="s">
        <v>143</v>
      </c>
      <c r="F252" s="178" t="s">
        <v>30</v>
      </c>
      <c r="G252" s="178" t="s">
        <v>31</v>
      </c>
      <c r="H252" s="178" t="s">
        <v>32</v>
      </c>
      <c r="I252" s="178" t="s">
        <v>33</v>
      </c>
      <c r="J252" s="178" t="s">
        <v>44</v>
      </c>
      <c r="K252" s="178" t="s">
        <v>124</v>
      </c>
      <c r="L252" s="178" t="s">
        <v>141</v>
      </c>
      <c r="M252" s="178" t="s">
        <v>3</v>
      </c>
      <c r="N252" s="173" t="s">
        <v>525</v>
      </c>
      <c r="O252" s="173" t="s">
        <v>526</v>
      </c>
      <c r="P252" s="178" t="s">
        <v>98</v>
      </c>
    </row>
    <row r="253" spans="1:16" ht="19.5" customHeight="1">
      <c r="A253" s="117">
        <v>1</v>
      </c>
      <c r="B253" s="31" t="s">
        <v>119</v>
      </c>
      <c r="C253" s="43" t="s">
        <v>58</v>
      </c>
      <c r="D253" s="48">
        <v>2438243025</v>
      </c>
      <c r="E253" s="126" t="s">
        <v>139</v>
      </c>
      <c r="F253" s="57">
        <v>200</v>
      </c>
      <c r="G253" s="57">
        <v>200</v>
      </c>
      <c r="H253" s="57">
        <v>200</v>
      </c>
      <c r="I253" s="57">
        <v>200</v>
      </c>
      <c r="J253" s="57">
        <v>200</v>
      </c>
      <c r="K253" s="57">
        <v>0</v>
      </c>
      <c r="L253" s="57">
        <v>170</v>
      </c>
      <c r="M253" s="35">
        <f>SUM(F253:L253)</f>
        <v>1170</v>
      </c>
      <c r="N253" s="164">
        <f>MIN(F253:L253)</f>
        <v>0</v>
      </c>
      <c r="O253" s="164">
        <f>IF(F253=N253,MIN(G253:L253),IF(G253=N253,MIN(F253,H253,I253,J253,K253,L253),IF(H253=N253,MIN(F253,G253,I253,J253,K253,L253),IF(I253=N253,MIN(F253,G253,H253,J253,K253,L253),IF(J253=N253,MIN(F253,G253,H253,I253,K253,L253),IF(K253=N253,MIN(F253,G253,H253,I253,J253,L253),IF(L253=N253,MIN(F253:K253))))))))</f>
        <v>170</v>
      </c>
      <c r="P253" s="35">
        <f>M253-N253-O253</f>
        <v>1000</v>
      </c>
    </row>
    <row r="254" spans="1:16" ht="19.5" customHeight="1">
      <c r="A254" s="117">
        <v>2</v>
      </c>
      <c r="B254" s="31" t="s">
        <v>27</v>
      </c>
      <c r="C254" s="43" t="s">
        <v>20</v>
      </c>
      <c r="D254" s="33" t="s">
        <v>68</v>
      </c>
      <c r="E254" s="33" t="s">
        <v>149</v>
      </c>
      <c r="F254" s="57">
        <v>150</v>
      </c>
      <c r="G254" s="57">
        <v>150</v>
      </c>
      <c r="H254" s="57">
        <v>0</v>
      </c>
      <c r="I254" s="57">
        <v>170</v>
      </c>
      <c r="J254" s="129">
        <v>170</v>
      </c>
      <c r="K254" s="57">
        <v>200</v>
      </c>
      <c r="L254" s="57">
        <v>122</v>
      </c>
      <c r="M254" s="35">
        <f>SUM(F254:L254)</f>
        <v>962</v>
      </c>
      <c r="N254" s="164">
        <f>MIN(F254,G254,H254,I254,K254,L254)</f>
        <v>0</v>
      </c>
      <c r="O254" s="162">
        <f>J254</f>
        <v>170</v>
      </c>
      <c r="P254" s="35">
        <f>M254-N254-O254</f>
        <v>792</v>
      </c>
    </row>
    <row r="255" spans="1:16" ht="19.5" customHeight="1">
      <c r="A255" s="117">
        <v>3</v>
      </c>
      <c r="B255" s="51" t="s">
        <v>105</v>
      </c>
      <c r="C255" s="56" t="s">
        <v>106</v>
      </c>
      <c r="D255" s="41">
        <v>2473266168</v>
      </c>
      <c r="E255" s="53">
        <v>1997</v>
      </c>
      <c r="F255" s="57">
        <v>132</v>
      </c>
      <c r="G255" s="57">
        <v>132</v>
      </c>
      <c r="H255" s="57">
        <v>150</v>
      </c>
      <c r="I255" s="57">
        <v>150</v>
      </c>
      <c r="J255" s="57">
        <v>140</v>
      </c>
      <c r="K255" s="57">
        <v>170</v>
      </c>
      <c r="L255" s="57">
        <v>132</v>
      </c>
      <c r="M255" s="35">
        <f>SUM(F255:L255)</f>
        <v>1006</v>
      </c>
      <c r="N255" s="164">
        <f>MIN(F255:L255)</f>
        <v>132</v>
      </c>
      <c r="O255" s="162">
        <f>IF(F255=N255,MIN(G255:L255),IF(G255=N255,MIN(F255,H255,I255,J255,K255,L255),IF(H255=N255,MIN(F255,G255,I255,J255,K255,L255),IF(I255=N255,MIN(F255,G255,H255,J255,K255,L255),IF(J255=N255,MIN(F255,G255,H255,I255,K255,L255),IF(K255=N255,MIN(F255,G255,H255,I255,J255,L255),IF(L255=N255,MIN(F255:K255))))))))</f>
        <v>132</v>
      </c>
      <c r="P255" s="35">
        <f>M255-N255-O255</f>
        <v>742</v>
      </c>
    </row>
    <row r="256" spans="1:16" ht="19.5" customHeight="1">
      <c r="A256" s="117">
        <v>4</v>
      </c>
      <c r="B256" s="36" t="s">
        <v>107</v>
      </c>
      <c r="C256" s="42" t="s">
        <v>108</v>
      </c>
      <c r="D256" s="172">
        <v>2401040137</v>
      </c>
      <c r="E256" s="45" t="s">
        <v>139</v>
      </c>
      <c r="F256" s="57">
        <v>140</v>
      </c>
      <c r="G256" s="57">
        <v>170</v>
      </c>
      <c r="H256" s="57">
        <v>170</v>
      </c>
      <c r="I256" s="57">
        <v>132</v>
      </c>
      <c r="J256" s="57">
        <v>126</v>
      </c>
      <c r="K256" s="129">
        <v>132</v>
      </c>
      <c r="L256" s="57">
        <v>114</v>
      </c>
      <c r="M256" s="35">
        <f>SUM(F256:L256)</f>
        <v>984</v>
      </c>
      <c r="N256" s="164">
        <f>MIN(F256,G256,H256,I256,J256,L256)</f>
        <v>114</v>
      </c>
      <c r="O256" s="162">
        <f>K256</f>
        <v>132</v>
      </c>
      <c r="P256" s="35">
        <f>M256-N256-O256</f>
        <v>738</v>
      </c>
    </row>
    <row r="257" spans="1:16" ht="19.5" customHeight="1">
      <c r="A257" s="117">
        <v>5</v>
      </c>
      <c r="B257" s="31" t="s">
        <v>120</v>
      </c>
      <c r="C257" s="43" t="s">
        <v>118</v>
      </c>
      <c r="D257" s="48">
        <v>2401040142</v>
      </c>
      <c r="E257" s="48">
        <v>1998</v>
      </c>
      <c r="F257" s="57">
        <v>170</v>
      </c>
      <c r="G257" s="57">
        <v>140</v>
      </c>
      <c r="H257" s="57">
        <v>0</v>
      </c>
      <c r="I257" s="57">
        <v>140</v>
      </c>
      <c r="J257" s="57">
        <v>132</v>
      </c>
      <c r="K257" s="129">
        <v>150</v>
      </c>
      <c r="L257" s="57">
        <v>140</v>
      </c>
      <c r="M257" s="35">
        <f>SUM(F257:L257)</f>
        <v>872</v>
      </c>
      <c r="N257" s="164">
        <f>MIN(F257,G257,H257,I257,J257,L257)</f>
        <v>0</v>
      </c>
      <c r="O257" s="162">
        <f>K257</f>
        <v>150</v>
      </c>
      <c r="P257" s="35">
        <f>M257-N257-O257</f>
        <v>722</v>
      </c>
    </row>
    <row r="258" spans="1:16" ht="19.5" customHeight="1">
      <c r="A258" s="117">
        <v>6</v>
      </c>
      <c r="B258" s="46" t="s">
        <v>401</v>
      </c>
      <c r="C258" s="49" t="s">
        <v>217</v>
      </c>
      <c r="D258" s="53">
        <v>2473266108</v>
      </c>
      <c r="E258" s="48">
        <v>1997</v>
      </c>
      <c r="F258" s="57">
        <v>116</v>
      </c>
      <c r="G258" s="57">
        <v>126</v>
      </c>
      <c r="H258" s="57">
        <v>122</v>
      </c>
      <c r="I258" s="57">
        <v>126</v>
      </c>
      <c r="J258" s="57">
        <v>150</v>
      </c>
      <c r="K258" s="57">
        <v>126</v>
      </c>
      <c r="L258" s="57">
        <v>0</v>
      </c>
      <c r="M258" s="35">
        <f>SUM(F258:L258)</f>
        <v>766</v>
      </c>
      <c r="N258" s="164">
        <f>MIN(F258:L258)</f>
        <v>0</v>
      </c>
      <c r="O258" s="162">
        <f>IF(F258=N258,MIN(G258:L258),IF(G258=N258,MIN(F258,H258,I258,J258,K258,L258),IF(H258=N258,MIN(F258,G258,I258,J258,K258,L258),IF(I258=N258,MIN(F258,G258,H258,J258,K258,L258),IF(J258=N258,MIN(F258,G258,H258,I258,K258,L258),IF(K258=N258,MIN(F258,G258,H258,I258,J258,L258),IF(L258=N258,MIN(F258:K258))))))))</f>
        <v>116</v>
      </c>
      <c r="P258" s="35">
        <f>M258-N258-O258</f>
        <v>650</v>
      </c>
    </row>
    <row r="259" spans="1:16" ht="19.5" customHeight="1">
      <c r="A259" s="117">
        <v>7</v>
      </c>
      <c r="B259" s="31" t="s">
        <v>52</v>
      </c>
      <c r="C259" s="43" t="s">
        <v>63</v>
      </c>
      <c r="D259" s="33" t="s">
        <v>297</v>
      </c>
      <c r="E259" s="127" t="s">
        <v>149</v>
      </c>
      <c r="F259" s="57">
        <v>126</v>
      </c>
      <c r="G259" s="57">
        <v>120</v>
      </c>
      <c r="H259" s="57">
        <v>140</v>
      </c>
      <c r="I259" s="57">
        <v>0</v>
      </c>
      <c r="J259" s="57">
        <v>0</v>
      </c>
      <c r="K259" s="57">
        <v>140</v>
      </c>
      <c r="L259" s="57">
        <v>120</v>
      </c>
      <c r="M259" s="35">
        <f>SUM(F259:L259)</f>
        <v>646</v>
      </c>
      <c r="N259" s="164">
        <f>MIN(F259:L259)</f>
        <v>0</v>
      </c>
      <c r="O259" s="164">
        <f>IF(F259=N259,MIN(G259:L259),IF(G259=N259,MIN(F259,H259,I259,J259,K259,L259),IF(H259=N259,MIN(F259,G259,I259,J259,K259,L259),IF(I259=N259,MIN(F259,G259,H259,J259,K259,L259),IF(J259=N259,MIN(F259,G259,H259,I259,K259,L259),IF(K259=N259,MIN(F259,G259,H259,I259,J259,L259),IF(L259=N259,MIN(F259:K259))))))))</f>
        <v>0</v>
      </c>
      <c r="P259" s="35">
        <f>M259-N259-O259</f>
        <v>646</v>
      </c>
    </row>
    <row r="260" spans="1:16" ht="19.5" customHeight="1">
      <c r="A260" s="117">
        <v>8</v>
      </c>
      <c r="B260" s="31" t="s">
        <v>39</v>
      </c>
      <c r="C260" s="43" t="s">
        <v>16</v>
      </c>
      <c r="D260" s="33" t="s">
        <v>69</v>
      </c>
      <c r="E260" s="197" t="s">
        <v>139</v>
      </c>
      <c r="F260" s="57">
        <v>120</v>
      </c>
      <c r="G260" s="57">
        <v>122</v>
      </c>
      <c r="H260" s="57">
        <v>132</v>
      </c>
      <c r="I260" s="57">
        <v>0</v>
      </c>
      <c r="J260" s="57">
        <v>0</v>
      </c>
      <c r="K260" s="57">
        <v>122</v>
      </c>
      <c r="L260" s="57">
        <v>126</v>
      </c>
      <c r="M260" s="35">
        <f>SUM(F260:L260)</f>
        <v>622</v>
      </c>
      <c r="N260" s="164">
        <f>MIN(F260:L260)</f>
        <v>0</v>
      </c>
      <c r="O260" s="164">
        <f>IF(F260=N260,MIN(G260:L260),IF(G260=N260,MIN(F260,H260,I260,J260,K260,L260),IF(H260=N260,MIN(F260,G260,I260,J260,K260,L260),IF(I260=N260,MIN(F260,G260,H260,J260,K260,L260),IF(J260=N260,MIN(F260,G260,H260,I260,K260,L260),IF(K260=N260,MIN(F260,G260,H260,I260,J260,L260),IF(L260=N260,MIN(F260:K260))))))))</f>
        <v>0</v>
      </c>
      <c r="P260" s="35">
        <f>M260-N260-O260</f>
        <v>622</v>
      </c>
    </row>
    <row r="261" spans="1:16" ht="19.5" customHeight="1">
      <c r="A261" s="117">
        <v>9</v>
      </c>
      <c r="B261" s="31" t="s">
        <v>62</v>
      </c>
      <c r="C261" s="43" t="s">
        <v>6</v>
      </c>
      <c r="D261" s="33" t="s">
        <v>64</v>
      </c>
      <c r="E261" s="33" t="s">
        <v>149</v>
      </c>
      <c r="F261" s="57">
        <v>118</v>
      </c>
      <c r="G261" s="57">
        <v>118</v>
      </c>
      <c r="H261" s="129">
        <v>126</v>
      </c>
      <c r="I261" s="57">
        <v>122</v>
      </c>
      <c r="J261" s="57">
        <v>122</v>
      </c>
      <c r="K261" s="57">
        <v>118</v>
      </c>
      <c r="L261" s="57">
        <v>116</v>
      </c>
      <c r="M261" s="35">
        <f>SUM(F261:L261)</f>
        <v>840</v>
      </c>
      <c r="N261" s="164">
        <f>MIN(F261,G261,I261,J261,K261,L261)</f>
        <v>116</v>
      </c>
      <c r="O261" s="162">
        <f>H261</f>
        <v>126</v>
      </c>
      <c r="P261" s="35">
        <f>M261-N261-O261</f>
        <v>598</v>
      </c>
    </row>
    <row r="262" spans="1:16" ht="19.5" customHeight="1">
      <c r="A262" s="117">
        <v>10</v>
      </c>
      <c r="B262" s="31" t="s">
        <v>207</v>
      </c>
      <c r="C262" s="42" t="s">
        <v>16</v>
      </c>
      <c r="D262" s="108" t="s">
        <v>210</v>
      </c>
      <c r="E262" s="33" t="s">
        <v>149</v>
      </c>
      <c r="F262" s="57">
        <v>112</v>
      </c>
      <c r="G262" s="57">
        <v>114</v>
      </c>
      <c r="H262" s="57">
        <v>116</v>
      </c>
      <c r="I262" s="57">
        <v>0</v>
      </c>
      <c r="J262" s="57">
        <v>118</v>
      </c>
      <c r="K262" s="57">
        <v>116</v>
      </c>
      <c r="L262" s="57">
        <v>0</v>
      </c>
      <c r="M262" s="35">
        <f>SUM(F262:L262)</f>
        <v>576</v>
      </c>
      <c r="N262" s="164">
        <f>MIN(F262:L262)</f>
        <v>0</v>
      </c>
      <c r="O262" s="164">
        <f>IF(F262=N262,MIN(G262:L262),IF(G262=N262,MIN(F262,H262,I262,J262,K262,L262),IF(H262=N262,MIN(F262,G262,I262,J262,K262,L262),IF(I262=N262,MIN(F262,G262,H262,J262,K262,L262),IF(J262=N262,MIN(F262,G262,H262,I262,K262,L262),IF(K262=N262,MIN(F262,G262,H262,I262,J262,L262),IF(L262=N262,MIN(F262:K262))))))))</f>
        <v>0</v>
      </c>
      <c r="P262" s="35">
        <f>M262-N262-O262</f>
        <v>576</v>
      </c>
    </row>
    <row r="263" spans="1:16" ht="19.5" customHeight="1">
      <c r="A263" s="117">
        <v>11</v>
      </c>
      <c r="B263" s="50" t="s">
        <v>90</v>
      </c>
      <c r="C263" s="44" t="s">
        <v>118</v>
      </c>
      <c r="D263" s="48">
        <v>2442002008</v>
      </c>
      <c r="E263" s="41">
        <v>1998</v>
      </c>
      <c r="F263" s="57">
        <v>110</v>
      </c>
      <c r="G263" s="57">
        <v>112</v>
      </c>
      <c r="H263" s="57">
        <v>120</v>
      </c>
      <c r="I263" s="57">
        <v>0</v>
      </c>
      <c r="J263" s="57">
        <v>0</v>
      </c>
      <c r="K263" s="57">
        <v>114</v>
      </c>
      <c r="L263" s="57">
        <v>112</v>
      </c>
      <c r="M263" s="35">
        <f>SUM(F263:L263)</f>
        <v>568</v>
      </c>
      <c r="N263" s="164">
        <f>MIN(F263:L263)</f>
        <v>0</v>
      </c>
      <c r="O263" s="164">
        <f>IF(F263=N263,MIN(G263:L263),IF(G263=N263,MIN(F263,H263,I263,J263,K263,L263),IF(H263=N263,MIN(F263,G263,I263,J263,K263,L263),IF(I263=N263,MIN(F263,G263,H263,J263,K263,L263),IF(J263=N263,MIN(F263,G263,H263,I263,K263,L263),IF(K263=N263,MIN(F263,G263,H263,I263,J263,L263),IF(L263=N263,MIN(F263:K263))))))))</f>
        <v>0</v>
      </c>
      <c r="P263" s="35">
        <f>M263-N263-O263</f>
        <v>568</v>
      </c>
    </row>
    <row r="264" spans="1:16" ht="19.5" customHeight="1">
      <c r="A264" s="117">
        <v>12</v>
      </c>
      <c r="B264" s="46" t="s">
        <v>164</v>
      </c>
      <c r="C264" s="49" t="s">
        <v>129</v>
      </c>
      <c r="D264" s="48">
        <v>2442002002</v>
      </c>
      <c r="E264" s="48">
        <v>1997</v>
      </c>
      <c r="F264" s="57">
        <v>114</v>
      </c>
      <c r="G264" s="57">
        <v>116</v>
      </c>
      <c r="H264" s="57">
        <v>118</v>
      </c>
      <c r="I264" s="57">
        <v>0</v>
      </c>
      <c r="J264" s="57">
        <v>0</v>
      </c>
      <c r="K264" s="57">
        <v>0</v>
      </c>
      <c r="L264" s="57">
        <v>110</v>
      </c>
      <c r="M264" s="35">
        <f>SUM(F264:L264)</f>
        <v>458</v>
      </c>
      <c r="N264" s="164">
        <f>MIN(F264:L264)</f>
        <v>0</v>
      </c>
      <c r="O264" s="164">
        <f>IF(F264=N264,MIN(G264:L264),IF(G264=N264,MIN(F264,H264,I264,J264,K264,L264),IF(H264=N264,MIN(F264,G264,I264,J264,K264,L264),IF(I264=N264,MIN(F264,G264,H264,J264,K264,L264),IF(J264=N264,MIN(F264,G264,H264,I264,K264,L264),IF(K264=N264,MIN(F264,G264,H264,I264,J264,L264),IF(L264=N264,MIN(F264:K264))))))))</f>
        <v>0</v>
      </c>
      <c r="P264" s="35">
        <f>M264-N264-O264</f>
        <v>458</v>
      </c>
    </row>
    <row r="265" spans="1:16" ht="19.5" customHeight="1">
      <c r="A265" s="117">
        <v>13</v>
      </c>
      <c r="B265" s="31" t="s">
        <v>165</v>
      </c>
      <c r="C265" s="43" t="s">
        <v>166</v>
      </c>
      <c r="D265" s="33" t="s">
        <v>167</v>
      </c>
      <c r="E265" s="33" t="s">
        <v>149</v>
      </c>
      <c r="F265" s="129">
        <v>0</v>
      </c>
      <c r="G265" s="57">
        <v>0</v>
      </c>
      <c r="H265" s="57">
        <v>0</v>
      </c>
      <c r="I265" s="57">
        <v>120</v>
      </c>
      <c r="J265" s="133">
        <v>0</v>
      </c>
      <c r="K265" s="57">
        <v>110</v>
      </c>
      <c r="L265" s="57">
        <v>106</v>
      </c>
      <c r="M265" s="35">
        <f>SUM(F265:L265)</f>
        <v>336</v>
      </c>
      <c r="N265" s="164">
        <f>MIN(G265:L265)</f>
        <v>0</v>
      </c>
      <c r="O265" s="162">
        <f>F265</f>
        <v>0</v>
      </c>
      <c r="P265" s="35">
        <f>M265-N265-O265</f>
        <v>336</v>
      </c>
    </row>
    <row r="266" spans="1:16" ht="19.5" customHeight="1">
      <c r="A266" s="117">
        <v>14</v>
      </c>
      <c r="B266" s="46" t="s">
        <v>274</v>
      </c>
      <c r="C266" s="49" t="s">
        <v>100</v>
      </c>
      <c r="D266" s="48">
        <v>2438330014</v>
      </c>
      <c r="E266" s="48">
        <v>1997</v>
      </c>
      <c r="F266" s="57">
        <v>122</v>
      </c>
      <c r="G266" s="129">
        <v>0</v>
      </c>
      <c r="H266" s="57">
        <v>0</v>
      </c>
      <c r="I266" s="57">
        <v>0</v>
      </c>
      <c r="J266" s="57">
        <v>120</v>
      </c>
      <c r="K266" s="57">
        <v>0</v>
      </c>
      <c r="L266" s="57">
        <v>0</v>
      </c>
      <c r="M266" s="35">
        <f>SUM(F266:L266)</f>
        <v>242</v>
      </c>
      <c r="N266" s="164">
        <f>MIN(F266,H266,I266,J266,K266,L266)</f>
        <v>0</v>
      </c>
      <c r="O266" s="162">
        <f>G266</f>
        <v>0</v>
      </c>
      <c r="P266" s="35">
        <f>M266-N266-O266</f>
        <v>242</v>
      </c>
    </row>
    <row r="267" spans="1:16" ht="19.5" customHeight="1">
      <c r="A267" s="117">
        <v>15</v>
      </c>
      <c r="B267" s="51" t="s">
        <v>123</v>
      </c>
      <c r="C267" s="56" t="s">
        <v>20</v>
      </c>
      <c r="D267" s="71">
        <v>2473140071</v>
      </c>
      <c r="E267" s="64" t="s">
        <v>139</v>
      </c>
      <c r="F267" s="57">
        <v>0</v>
      </c>
      <c r="G267" s="57">
        <v>0</v>
      </c>
      <c r="H267" s="57">
        <v>0</v>
      </c>
      <c r="I267" s="57">
        <v>0</v>
      </c>
      <c r="J267" s="129">
        <v>0</v>
      </c>
      <c r="K267" s="57">
        <v>112</v>
      </c>
      <c r="L267" s="57">
        <v>104</v>
      </c>
      <c r="M267" s="35">
        <f>SUM(F267:L267)</f>
        <v>216</v>
      </c>
      <c r="N267" s="164">
        <f>MIN(F267,G267,H267,I267,K267,L267)</f>
        <v>0</v>
      </c>
      <c r="O267" s="162">
        <f>J267</f>
        <v>0</v>
      </c>
      <c r="P267" s="35">
        <f>M267-N267-O267</f>
        <v>216</v>
      </c>
    </row>
    <row r="268" spans="1:16" ht="19.5" customHeight="1">
      <c r="A268" s="118">
        <v>16</v>
      </c>
      <c r="B268" s="31" t="s">
        <v>565</v>
      </c>
      <c r="C268" s="43" t="s">
        <v>10</v>
      </c>
      <c r="D268" s="33" t="s">
        <v>566</v>
      </c>
      <c r="E268" s="33" t="s">
        <v>139</v>
      </c>
      <c r="F268" s="57">
        <v>0</v>
      </c>
      <c r="G268" s="57">
        <v>0</v>
      </c>
      <c r="H268" s="129">
        <v>0</v>
      </c>
      <c r="I268" s="57">
        <v>0</v>
      </c>
      <c r="J268" s="57">
        <v>0</v>
      </c>
      <c r="K268" s="57">
        <v>0</v>
      </c>
      <c r="L268" s="57">
        <v>200</v>
      </c>
      <c r="M268" s="35">
        <f>SUM(F268:L268)</f>
        <v>200</v>
      </c>
      <c r="N268" s="164">
        <f>MIN(F268,G268,I268,J268,K268,L268)</f>
        <v>0</v>
      </c>
      <c r="O268" s="162">
        <f>H268</f>
        <v>0</v>
      </c>
      <c r="P268" s="35">
        <f>M268-N268-O268</f>
        <v>200</v>
      </c>
    </row>
    <row r="269" spans="1:16" ht="19.5" customHeight="1">
      <c r="A269" s="118">
        <v>17</v>
      </c>
      <c r="B269" s="51" t="s">
        <v>332</v>
      </c>
      <c r="C269" s="56" t="s">
        <v>20</v>
      </c>
      <c r="D269" s="71" t="s">
        <v>333</v>
      </c>
      <c r="E269" s="64" t="s">
        <v>139</v>
      </c>
      <c r="F269" s="57">
        <v>0</v>
      </c>
      <c r="G269" s="57">
        <v>0</v>
      </c>
      <c r="H269" s="57">
        <v>0</v>
      </c>
      <c r="I269" s="129">
        <v>0</v>
      </c>
      <c r="J269" s="133">
        <v>0</v>
      </c>
      <c r="K269" s="57">
        <v>0</v>
      </c>
      <c r="L269" s="57">
        <v>150</v>
      </c>
      <c r="M269" s="35">
        <f>SUM(F269:L269)</f>
        <v>150</v>
      </c>
      <c r="N269" s="164">
        <f>MIN(F269,G269,H269,J269,K269,L269)</f>
        <v>0</v>
      </c>
      <c r="O269" s="162">
        <f>I269</f>
        <v>0</v>
      </c>
      <c r="P269" s="35">
        <f>M269-N269-O269</f>
        <v>150</v>
      </c>
    </row>
    <row r="270" spans="1:16" ht="19.5" customHeight="1">
      <c r="A270" s="118">
        <v>18</v>
      </c>
      <c r="B270" s="31" t="s">
        <v>323</v>
      </c>
      <c r="C270" s="43" t="s">
        <v>178</v>
      </c>
      <c r="D270" s="48">
        <v>2438125110</v>
      </c>
      <c r="E270" s="48">
        <v>2000</v>
      </c>
      <c r="F270" s="57">
        <v>0</v>
      </c>
      <c r="G270" s="57">
        <v>0</v>
      </c>
      <c r="H270" s="129">
        <v>0</v>
      </c>
      <c r="I270" s="57">
        <v>0</v>
      </c>
      <c r="J270" s="57">
        <v>0</v>
      </c>
      <c r="K270" s="57">
        <v>120</v>
      </c>
      <c r="L270" s="57">
        <v>0</v>
      </c>
      <c r="M270" s="35">
        <f>SUM(F270:L270)</f>
        <v>120</v>
      </c>
      <c r="N270" s="164">
        <f>MIN(F270,G270,I270,J270,K270,L270)</f>
        <v>0</v>
      </c>
      <c r="O270" s="162">
        <f>H270</f>
        <v>0</v>
      </c>
      <c r="P270" s="35">
        <f>M270-N270-O270</f>
        <v>120</v>
      </c>
    </row>
    <row r="271" spans="1:16" ht="19.5" customHeight="1">
      <c r="A271" s="117">
        <v>19</v>
      </c>
      <c r="B271" s="51" t="s">
        <v>558</v>
      </c>
      <c r="C271" s="56" t="s">
        <v>567</v>
      </c>
      <c r="D271" s="71" t="s">
        <v>560</v>
      </c>
      <c r="E271" s="64" t="s">
        <v>139</v>
      </c>
      <c r="F271" s="57">
        <v>0</v>
      </c>
      <c r="G271" s="57">
        <v>0</v>
      </c>
      <c r="H271" s="57">
        <v>0</v>
      </c>
      <c r="I271" s="57">
        <v>0</v>
      </c>
      <c r="J271" s="133">
        <v>0</v>
      </c>
      <c r="K271" s="57">
        <v>0</v>
      </c>
      <c r="L271" s="57">
        <v>118</v>
      </c>
      <c r="M271" s="35">
        <f>SUM(F271:L271)</f>
        <v>118</v>
      </c>
      <c r="N271" s="164">
        <f>MIN(F271:L271)</f>
        <v>0</v>
      </c>
      <c r="O271" s="164">
        <f>IF(F271=N271,MIN(G271:L271),IF(G271=N271,MIN(F271,H271,I271,J271,K271,L271),IF(H271=N271,MIN(F271,G271,I271,J271,K271,L271),IF(I271=N271,MIN(F271,G271,H271,J271,K271,L271),IF(J271=N271,MIN(F271,G271,H271,I271,K271,L271),IF(K271=N271,MIN(F271,G271,H271,I271,J271,L271),IF(L271=N271,MIN(F271:K271))))))))</f>
        <v>0</v>
      </c>
      <c r="P271" s="35">
        <f>M271-N271-O271</f>
        <v>118</v>
      </c>
    </row>
    <row r="272" spans="1:16" ht="19.5" customHeight="1">
      <c r="A272" s="118">
        <v>20</v>
      </c>
      <c r="B272" s="31" t="s">
        <v>279</v>
      </c>
      <c r="C272" s="42" t="s">
        <v>280</v>
      </c>
      <c r="D272" s="33" t="s">
        <v>281</v>
      </c>
      <c r="E272" s="33" t="s">
        <v>149</v>
      </c>
      <c r="F272" s="128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108</v>
      </c>
      <c r="M272" s="35">
        <f>SUM(F272:L272)</f>
        <v>108</v>
      </c>
      <c r="N272" s="164">
        <f>MIN(G272:L272)</f>
        <v>0</v>
      </c>
      <c r="O272" s="162">
        <f>F272</f>
        <v>0</v>
      </c>
      <c r="P272" s="35">
        <f>M272-N272-O272</f>
        <v>108</v>
      </c>
    </row>
    <row r="273" spans="1:16" ht="19.5" customHeight="1">
      <c r="A273" s="80"/>
      <c r="B273" s="195"/>
      <c r="C273" s="74"/>
      <c r="D273" s="87"/>
      <c r="E273" s="196"/>
      <c r="F273" s="78"/>
      <c r="G273" s="78"/>
      <c r="H273" s="78"/>
      <c r="I273" s="78"/>
      <c r="J273" s="113"/>
      <c r="K273" s="78"/>
      <c r="L273" s="78"/>
      <c r="M273" s="61"/>
      <c r="N273" s="61"/>
      <c r="O273" s="61"/>
      <c r="P273" s="61"/>
    </row>
    <row r="274" spans="1:16" ht="19.5" customHeight="1">
      <c r="A274" s="16"/>
      <c r="B274" s="107"/>
      <c r="C274" s="3"/>
      <c r="D274" s="17"/>
      <c r="E274" s="17"/>
      <c r="F274" s="18"/>
      <c r="G274" s="18"/>
      <c r="H274" s="5"/>
      <c r="I274" s="5"/>
      <c r="J274" s="5"/>
      <c r="K274" s="5"/>
      <c r="L274" s="5"/>
      <c r="M274" s="16"/>
      <c r="N274" s="16"/>
      <c r="O274" s="16"/>
      <c r="P274" s="16"/>
    </row>
    <row r="275" spans="1:16" ht="19.5" customHeight="1" thickBot="1">
      <c r="A275" s="97"/>
      <c r="B275" s="97"/>
      <c r="C275" s="97"/>
      <c r="F275" s="97"/>
      <c r="G275" s="97"/>
      <c r="H275" s="97"/>
      <c r="I275" s="97"/>
      <c r="J275" s="97"/>
      <c r="M275" s="97"/>
      <c r="N275" s="97"/>
      <c r="O275" s="97"/>
      <c r="P275" s="97"/>
    </row>
    <row r="276" spans="1:17" ht="19.5" customHeight="1" thickBot="1">
      <c r="A276" s="183" t="s">
        <v>458</v>
      </c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5"/>
      <c r="Q276" s="8"/>
    </row>
    <row r="277" spans="1:16" s="176" customFormat="1" ht="19.5" customHeight="1">
      <c r="A277" s="178" t="s">
        <v>34</v>
      </c>
      <c r="B277" s="178" t="s">
        <v>0</v>
      </c>
      <c r="C277" s="178" t="s">
        <v>1</v>
      </c>
      <c r="D277" s="177" t="s">
        <v>2</v>
      </c>
      <c r="E277" s="177" t="s">
        <v>143</v>
      </c>
      <c r="F277" s="178" t="s">
        <v>30</v>
      </c>
      <c r="G277" s="178" t="s">
        <v>31</v>
      </c>
      <c r="H277" s="178" t="s">
        <v>32</v>
      </c>
      <c r="I277" s="178" t="s">
        <v>33</v>
      </c>
      <c r="J277" s="178" t="s">
        <v>44</v>
      </c>
      <c r="K277" s="178" t="s">
        <v>124</v>
      </c>
      <c r="L277" s="178" t="s">
        <v>141</v>
      </c>
      <c r="M277" s="178" t="s">
        <v>3</v>
      </c>
      <c r="N277" s="173" t="s">
        <v>525</v>
      </c>
      <c r="O277" s="173" t="s">
        <v>526</v>
      </c>
      <c r="P277" s="178" t="s">
        <v>98</v>
      </c>
    </row>
    <row r="278" spans="1:16" ht="19.5" customHeight="1">
      <c r="A278" s="118">
        <v>1</v>
      </c>
      <c r="B278" s="31" t="s">
        <v>323</v>
      </c>
      <c r="C278" s="43" t="s">
        <v>178</v>
      </c>
      <c r="D278" s="48">
        <v>2438125110</v>
      </c>
      <c r="E278" s="58">
        <v>2000</v>
      </c>
      <c r="F278" s="57">
        <v>170</v>
      </c>
      <c r="G278" s="57">
        <v>200</v>
      </c>
      <c r="H278" s="129">
        <v>200</v>
      </c>
      <c r="I278" s="57">
        <v>200</v>
      </c>
      <c r="J278" s="57">
        <v>200</v>
      </c>
      <c r="K278" s="57">
        <v>0</v>
      </c>
      <c r="L278" s="57">
        <v>140</v>
      </c>
      <c r="M278" s="35">
        <f>SUM(F278:L278)</f>
        <v>1110</v>
      </c>
      <c r="N278" s="164">
        <f>MIN(F278,G278,I278,J278,K278,L278)</f>
        <v>0</v>
      </c>
      <c r="O278" s="162">
        <f>H278</f>
        <v>200</v>
      </c>
      <c r="P278" s="35">
        <f>M278-N278-O278</f>
        <v>910</v>
      </c>
    </row>
    <row r="279" spans="1:16" ht="19.5" customHeight="1">
      <c r="A279" s="118">
        <v>2</v>
      </c>
      <c r="B279" s="31" t="s">
        <v>206</v>
      </c>
      <c r="C279" s="42" t="s">
        <v>84</v>
      </c>
      <c r="D279" s="33" t="s">
        <v>209</v>
      </c>
      <c r="E279" s="127" t="s">
        <v>155</v>
      </c>
      <c r="F279" s="57">
        <v>200</v>
      </c>
      <c r="G279" s="57">
        <v>150</v>
      </c>
      <c r="H279" s="133">
        <v>0</v>
      </c>
      <c r="I279" s="129">
        <v>170</v>
      </c>
      <c r="J279" s="57">
        <v>150</v>
      </c>
      <c r="K279" s="57">
        <v>170</v>
      </c>
      <c r="L279" s="57">
        <v>200</v>
      </c>
      <c r="M279" s="35">
        <f>SUM(F279:L279)</f>
        <v>1040</v>
      </c>
      <c r="N279" s="164">
        <f>MIN(F279,G279,H279,J279,K279,L279)</f>
        <v>0</v>
      </c>
      <c r="O279" s="162">
        <f>I279</f>
        <v>170</v>
      </c>
      <c r="P279" s="35">
        <f>M279-N279-O279</f>
        <v>870</v>
      </c>
    </row>
    <row r="280" spans="1:16" ht="19.5" customHeight="1">
      <c r="A280" s="118">
        <v>3</v>
      </c>
      <c r="B280" s="31" t="s">
        <v>151</v>
      </c>
      <c r="C280" s="43" t="s">
        <v>121</v>
      </c>
      <c r="D280" s="53">
        <v>2438330130</v>
      </c>
      <c r="E280" s="53">
        <v>2000</v>
      </c>
      <c r="F280" s="57">
        <v>150</v>
      </c>
      <c r="G280" s="129">
        <v>170</v>
      </c>
      <c r="H280" s="57">
        <v>170</v>
      </c>
      <c r="I280" s="57">
        <v>0</v>
      </c>
      <c r="J280" s="57">
        <v>140</v>
      </c>
      <c r="K280" s="57">
        <v>200</v>
      </c>
      <c r="L280" s="57">
        <v>170</v>
      </c>
      <c r="M280" s="35">
        <f>SUM(F280:L280)</f>
        <v>1000</v>
      </c>
      <c r="N280" s="164">
        <f>MIN(F280,H280,I280,J280,K280,L280)</f>
        <v>0</v>
      </c>
      <c r="O280" s="162">
        <f>G280</f>
        <v>170</v>
      </c>
      <c r="P280" s="35">
        <f>M280-N280-O280</f>
        <v>830</v>
      </c>
    </row>
    <row r="281" spans="1:16" ht="19.5" customHeight="1">
      <c r="A281" s="118">
        <v>4</v>
      </c>
      <c r="B281" s="31" t="s">
        <v>243</v>
      </c>
      <c r="C281" s="42" t="s">
        <v>399</v>
      </c>
      <c r="D281" s="33" t="s">
        <v>214</v>
      </c>
      <c r="E281" s="33" t="s">
        <v>150</v>
      </c>
      <c r="F281" s="57">
        <v>122</v>
      </c>
      <c r="G281" s="57">
        <v>140</v>
      </c>
      <c r="H281" s="57">
        <v>140</v>
      </c>
      <c r="I281" s="129">
        <v>140</v>
      </c>
      <c r="J281" s="57">
        <v>170</v>
      </c>
      <c r="K281" s="57">
        <v>140</v>
      </c>
      <c r="L281" s="57">
        <v>126</v>
      </c>
      <c r="M281" s="35">
        <f>SUM(F281:L281)</f>
        <v>978</v>
      </c>
      <c r="N281" s="164">
        <f>MIN(F281,G281,H281,J281,K281,L281)</f>
        <v>122</v>
      </c>
      <c r="O281" s="162">
        <f>I281</f>
        <v>140</v>
      </c>
      <c r="P281" s="35">
        <f>M281-N281-O281</f>
        <v>716</v>
      </c>
    </row>
    <row r="282" spans="1:16" ht="19.5" customHeight="1">
      <c r="A282" s="118">
        <v>5</v>
      </c>
      <c r="B282" s="31" t="s">
        <v>199</v>
      </c>
      <c r="C282" s="42" t="s">
        <v>208</v>
      </c>
      <c r="D282" s="33" t="s">
        <v>211</v>
      </c>
      <c r="E282" s="33" t="s">
        <v>150</v>
      </c>
      <c r="F282" s="57">
        <v>140</v>
      </c>
      <c r="G282" s="57">
        <v>122</v>
      </c>
      <c r="H282" s="57">
        <v>150</v>
      </c>
      <c r="I282" s="57">
        <v>150</v>
      </c>
      <c r="J282" s="129">
        <v>132</v>
      </c>
      <c r="K282" s="57">
        <v>150</v>
      </c>
      <c r="L282" s="57">
        <v>0</v>
      </c>
      <c r="M282" s="35">
        <f>SUM(F282:L282)</f>
        <v>844</v>
      </c>
      <c r="N282" s="164">
        <f>MIN(F282,G282,H282,I282,K282,L282)</f>
        <v>0</v>
      </c>
      <c r="O282" s="162">
        <f>J282</f>
        <v>132</v>
      </c>
      <c r="P282" s="35">
        <f>M282-N282-O282</f>
        <v>712</v>
      </c>
    </row>
    <row r="283" spans="1:16" ht="19.5" customHeight="1">
      <c r="A283" s="118">
        <v>6</v>
      </c>
      <c r="B283" s="31" t="s">
        <v>83</v>
      </c>
      <c r="C283" s="43" t="s">
        <v>7</v>
      </c>
      <c r="D283" s="121">
        <v>2407134001</v>
      </c>
      <c r="E283" s="33" t="s">
        <v>150</v>
      </c>
      <c r="F283" s="57">
        <v>132</v>
      </c>
      <c r="G283" s="57">
        <v>126</v>
      </c>
      <c r="H283" s="57">
        <v>132</v>
      </c>
      <c r="I283" s="57">
        <v>132</v>
      </c>
      <c r="J283" s="57">
        <v>126</v>
      </c>
      <c r="K283" s="57">
        <v>132</v>
      </c>
      <c r="L283" s="57">
        <v>132</v>
      </c>
      <c r="M283" s="35">
        <f>SUM(F283:L283)</f>
        <v>912</v>
      </c>
      <c r="N283" s="164">
        <f>MIN(F283:L283)</f>
        <v>126</v>
      </c>
      <c r="O283" s="162">
        <f>IF(F283=N283,MIN(G283:L283),IF(G283=N283,MIN(F283,H283,I283,J283,K283,L283),IF(H283=N283,MIN(F283,G283,I283,J283,K283,L283),IF(I283=N283,MIN(F283,G283,H283,J283,K283,L283),IF(J283=N283,MIN(F283,G283,H283,I283,K283,L283),IF(K283=N283,MIN(F283,G283,H283,I283,J283,L283),IF(L283=N283,MIN(F283:K283))))))))</f>
        <v>126</v>
      </c>
      <c r="P283" s="35">
        <f>M283-N283-O283</f>
        <v>660</v>
      </c>
    </row>
    <row r="284" spans="1:16" ht="19.5" customHeight="1">
      <c r="A284" s="118">
        <v>7</v>
      </c>
      <c r="B284" s="31" t="s">
        <v>133</v>
      </c>
      <c r="C284" s="42" t="s">
        <v>368</v>
      </c>
      <c r="D284" s="108" t="s">
        <v>369</v>
      </c>
      <c r="E284" s="33" t="s">
        <v>150</v>
      </c>
      <c r="F284" s="57">
        <v>126</v>
      </c>
      <c r="G284" s="57">
        <v>132</v>
      </c>
      <c r="H284" s="57">
        <v>120</v>
      </c>
      <c r="I284" s="57">
        <v>122</v>
      </c>
      <c r="J284" s="57">
        <v>120</v>
      </c>
      <c r="K284" s="57">
        <v>122</v>
      </c>
      <c r="L284" s="57">
        <v>150</v>
      </c>
      <c r="M284" s="35">
        <f>SUM(F284:L284)</f>
        <v>892</v>
      </c>
      <c r="N284" s="164">
        <f>MIN(F284:L284)</f>
        <v>120</v>
      </c>
      <c r="O284" s="162">
        <f>IF(F284=N284,MIN(G284:L284),IF(G284=N284,MIN(F284,H284,I284,J284,K284,L284),IF(H284=N284,MIN(F284,G284,I284,J284,K284,L284),IF(I284=N284,MIN(F284,G284,H284,J284,K284,L284),IF(J284=N284,MIN(F284,G284,H284,I284,K284,L284),IF(K284=N284,MIN(F284,G284,H284,I284,J284,L284),IF(L284=N284,MIN(F284:K284))))))))</f>
        <v>120</v>
      </c>
      <c r="P284" s="35">
        <f>M284-N284-O284</f>
        <v>652</v>
      </c>
    </row>
    <row r="285" spans="1:16" ht="19.5" customHeight="1">
      <c r="A285" s="118">
        <v>8</v>
      </c>
      <c r="B285" s="31" t="s">
        <v>152</v>
      </c>
      <c r="C285" s="43" t="s">
        <v>153</v>
      </c>
      <c r="D285" s="45" t="s">
        <v>154</v>
      </c>
      <c r="E285" s="45" t="s">
        <v>155</v>
      </c>
      <c r="F285" s="57">
        <v>116</v>
      </c>
      <c r="G285" s="57">
        <v>120</v>
      </c>
      <c r="H285" s="57">
        <v>122</v>
      </c>
      <c r="I285" s="57">
        <v>126</v>
      </c>
      <c r="J285" s="57">
        <v>114</v>
      </c>
      <c r="K285" s="57">
        <v>120</v>
      </c>
      <c r="L285" s="57">
        <v>120</v>
      </c>
      <c r="M285" s="35">
        <f>SUM(F285:L285)</f>
        <v>838</v>
      </c>
      <c r="N285" s="164">
        <f>MIN(F285:L285)</f>
        <v>114</v>
      </c>
      <c r="O285" s="162">
        <f>IF(F285=N285,MIN(G285:L285),IF(G285=N285,MIN(F285,H285,I285,J285,K285,L285),IF(H285=N285,MIN(F285,G285,I285,J285,K285,L285),IF(I285=N285,MIN(F285,G285,H285,J285,K285,L285),IF(J285=N285,MIN(F285,G285,H285,I285,K285,L285),IF(K285=N285,MIN(F285,G285,H285,I285,J285,L285),IF(L285=N285,MIN(F285:K285))))))))</f>
        <v>116</v>
      </c>
      <c r="P285" s="35">
        <f>M285-N285-O285</f>
        <v>608</v>
      </c>
    </row>
    <row r="286" spans="1:16" ht="19.5" customHeight="1">
      <c r="A286" s="118">
        <v>9</v>
      </c>
      <c r="B286" s="31" t="s">
        <v>79</v>
      </c>
      <c r="C286" s="42" t="s">
        <v>156</v>
      </c>
      <c r="D286" s="33" t="s">
        <v>370</v>
      </c>
      <c r="E286" s="33" t="s">
        <v>155</v>
      </c>
      <c r="F286" s="57">
        <v>120</v>
      </c>
      <c r="G286" s="57">
        <v>118</v>
      </c>
      <c r="H286" s="129">
        <v>126</v>
      </c>
      <c r="I286" s="57">
        <v>120</v>
      </c>
      <c r="J286" s="57">
        <v>116</v>
      </c>
      <c r="K286" s="57">
        <v>118</v>
      </c>
      <c r="L286" s="57">
        <v>118</v>
      </c>
      <c r="M286" s="35">
        <f>SUM(F286:L286)</f>
        <v>836</v>
      </c>
      <c r="N286" s="164">
        <f>MIN(F286,G286,I286,J286,K286,L286)</f>
        <v>116</v>
      </c>
      <c r="O286" s="162">
        <f>H286</f>
        <v>126</v>
      </c>
      <c r="P286" s="35">
        <f>M286-N286-O286</f>
        <v>594</v>
      </c>
    </row>
    <row r="287" spans="1:16" ht="19.5" customHeight="1">
      <c r="A287" s="118">
        <v>10</v>
      </c>
      <c r="B287" s="31" t="s">
        <v>371</v>
      </c>
      <c r="C287" s="42" t="s">
        <v>372</v>
      </c>
      <c r="D287" s="33" t="s">
        <v>524</v>
      </c>
      <c r="E287" s="33" t="s">
        <v>150</v>
      </c>
      <c r="F287" s="129">
        <v>118</v>
      </c>
      <c r="G287" s="57">
        <v>0</v>
      </c>
      <c r="H287" s="57">
        <v>0</v>
      </c>
      <c r="I287" s="57">
        <v>118</v>
      </c>
      <c r="J287" s="57">
        <v>0</v>
      </c>
      <c r="K287" s="57">
        <v>116</v>
      </c>
      <c r="L287" s="57">
        <v>0</v>
      </c>
      <c r="M287" s="35">
        <f>SUM(F287:L287)</f>
        <v>352</v>
      </c>
      <c r="N287" s="164">
        <f>MIN(G287:L287)</f>
        <v>0</v>
      </c>
      <c r="O287" s="162">
        <f>F287</f>
        <v>118</v>
      </c>
      <c r="P287" s="35">
        <f>M287-N287-O287</f>
        <v>234</v>
      </c>
    </row>
    <row r="288" spans="1:16" ht="19.5" customHeight="1">
      <c r="A288" s="118">
        <v>11</v>
      </c>
      <c r="B288" s="31" t="s">
        <v>407</v>
      </c>
      <c r="C288" s="42" t="s">
        <v>408</v>
      </c>
      <c r="D288" s="33" t="s">
        <v>508</v>
      </c>
      <c r="E288" s="33" t="s">
        <v>155</v>
      </c>
      <c r="F288" s="57">
        <v>0</v>
      </c>
      <c r="G288" s="57">
        <v>0</v>
      </c>
      <c r="H288" s="57">
        <v>0</v>
      </c>
      <c r="I288" s="57">
        <v>0</v>
      </c>
      <c r="J288" s="129">
        <v>122</v>
      </c>
      <c r="K288" s="57">
        <v>126</v>
      </c>
      <c r="L288" s="57">
        <v>0</v>
      </c>
      <c r="M288" s="35">
        <f>SUM(F288:L288)</f>
        <v>248</v>
      </c>
      <c r="N288" s="164">
        <f>MIN(F288,G288,H288,I288,K288,L288)</f>
        <v>0</v>
      </c>
      <c r="O288" s="162">
        <f>J288</f>
        <v>122</v>
      </c>
      <c r="P288" s="35">
        <f>M288-N288-O288</f>
        <v>126</v>
      </c>
    </row>
    <row r="289" spans="1:16" ht="19.5" customHeight="1">
      <c r="A289" s="118">
        <v>12</v>
      </c>
      <c r="B289" s="31" t="s">
        <v>402</v>
      </c>
      <c r="C289" s="42" t="s">
        <v>82</v>
      </c>
      <c r="D289" s="33" t="s">
        <v>403</v>
      </c>
      <c r="E289" s="33" t="s">
        <v>150</v>
      </c>
      <c r="F289" s="57">
        <v>0</v>
      </c>
      <c r="G289" s="198">
        <v>0</v>
      </c>
      <c r="H289" s="198">
        <v>0</v>
      </c>
      <c r="I289" s="198">
        <v>0</v>
      </c>
      <c r="J289" s="198">
        <v>0</v>
      </c>
      <c r="K289" s="198">
        <v>0</v>
      </c>
      <c r="L289" s="198">
        <v>122</v>
      </c>
      <c r="M289" s="35">
        <f>SUM(F289:L289)</f>
        <v>122</v>
      </c>
      <c r="N289" s="164">
        <f>MIN(F289:L289)</f>
        <v>0</v>
      </c>
      <c r="O289" s="162">
        <f>IF(F289=N289,MIN(G289:L289),IF(G289=N289,MIN(F289,H289,I289,J289,K289,L289),IF(H289=N289,MIN(F289,G289,I289,J289,K289,L289),IF(I289=N289,MIN(F289,G289,H289,J289,K289,L289),IF(J289=N289,MIN(F289,G289,H289,I289,K289,L289),IF(K289=N289,MIN(F289,G289,H289,I289,J289,L289),IF(L289=N289,MIN(F289:K289))))))))</f>
        <v>0</v>
      </c>
      <c r="P289" s="35">
        <f>M289-N289-O289</f>
        <v>122</v>
      </c>
    </row>
    <row r="290" spans="1:16" ht="19.5" customHeight="1">
      <c r="A290" s="118">
        <v>13</v>
      </c>
      <c r="B290" s="31" t="s">
        <v>496</v>
      </c>
      <c r="C290" s="42" t="s">
        <v>82</v>
      </c>
      <c r="D290" s="33" t="s">
        <v>497</v>
      </c>
      <c r="E290" s="33" t="s">
        <v>155</v>
      </c>
      <c r="F290" s="133">
        <v>0</v>
      </c>
      <c r="G290" s="57">
        <v>0</v>
      </c>
      <c r="H290" s="133">
        <v>0</v>
      </c>
      <c r="I290" s="133">
        <v>116</v>
      </c>
      <c r="J290" s="129">
        <v>112</v>
      </c>
      <c r="K290" s="57">
        <v>0</v>
      </c>
      <c r="L290" s="57">
        <v>0</v>
      </c>
      <c r="M290" s="35">
        <f>SUM(F290:L290)</f>
        <v>228</v>
      </c>
      <c r="N290" s="164">
        <f>MIN(F290,G290,H290,I290,K290,L290)</f>
        <v>0</v>
      </c>
      <c r="O290" s="162">
        <f>J290</f>
        <v>112</v>
      </c>
      <c r="P290" s="35">
        <f>M290-N290-O290</f>
        <v>116</v>
      </c>
    </row>
    <row r="291" spans="1:19" ht="19.5" customHeight="1">
      <c r="A291" s="118">
        <v>14</v>
      </c>
      <c r="B291" s="31" t="s">
        <v>194</v>
      </c>
      <c r="C291" s="42" t="s">
        <v>195</v>
      </c>
      <c r="D291" s="33" t="s">
        <v>196</v>
      </c>
      <c r="E291" s="33" t="s">
        <v>160</v>
      </c>
      <c r="F291" s="57">
        <v>0</v>
      </c>
      <c r="G291" s="57">
        <v>0</v>
      </c>
      <c r="H291" s="57">
        <v>0</v>
      </c>
      <c r="I291" s="57">
        <v>0</v>
      </c>
      <c r="J291" s="129">
        <v>118</v>
      </c>
      <c r="K291" s="57">
        <v>0</v>
      </c>
      <c r="L291" s="57">
        <v>0</v>
      </c>
      <c r="M291" s="35">
        <f>SUM(F291:L291)</f>
        <v>118</v>
      </c>
      <c r="N291" s="164">
        <f>MIN(F291,G291,H291,I291,K291,L291)</f>
        <v>0</v>
      </c>
      <c r="O291" s="162">
        <f>J291</f>
        <v>118</v>
      </c>
      <c r="P291" s="35">
        <f>M291-N291-O291</f>
        <v>0</v>
      </c>
      <c r="S291" s="22"/>
    </row>
    <row r="292" spans="1:19" ht="19.5" customHeight="1">
      <c r="A292" s="118">
        <v>15</v>
      </c>
      <c r="B292" s="31" t="s">
        <v>274</v>
      </c>
      <c r="C292" s="42" t="s">
        <v>264</v>
      </c>
      <c r="D292" s="33" t="s">
        <v>400</v>
      </c>
      <c r="E292" s="33" t="s">
        <v>150</v>
      </c>
      <c r="F292" s="57">
        <v>0</v>
      </c>
      <c r="G292" s="129">
        <v>116</v>
      </c>
      <c r="H292" s="57">
        <v>0</v>
      </c>
      <c r="I292" s="57">
        <v>0</v>
      </c>
      <c r="J292" s="57">
        <v>0</v>
      </c>
      <c r="K292" s="57">
        <v>0</v>
      </c>
      <c r="L292" s="57">
        <v>0</v>
      </c>
      <c r="M292" s="35">
        <f>SUM(F292:L292)</f>
        <v>116</v>
      </c>
      <c r="N292" s="164">
        <f>MIN(F292,H292,I292,J292,K292,L292)</f>
        <v>0</v>
      </c>
      <c r="O292" s="162">
        <f>G292</f>
        <v>116</v>
      </c>
      <c r="P292" s="35">
        <f>M292-N292-O292</f>
        <v>0</v>
      </c>
      <c r="S292" s="22"/>
    </row>
    <row r="293" spans="1:16" ht="19.5" customHeight="1">
      <c r="A293" s="118">
        <v>16</v>
      </c>
      <c r="B293" s="31" t="s">
        <v>353</v>
      </c>
      <c r="C293" s="42" t="s">
        <v>82</v>
      </c>
      <c r="D293" s="33" t="s">
        <v>354</v>
      </c>
      <c r="E293" s="33" t="s">
        <v>150</v>
      </c>
      <c r="F293" s="57">
        <v>0</v>
      </c>
      <c r="G293" s="133">
        <v>0</v>
      </c>
      <c r="H293" s="57">
        <v>0</v>
      </c>
      <c r="I293" s="57">
        <v>0</v>
      </c>
      <c r="J293" s="57">
        <v>0</v>
      </c>
      <c r="K293" s="57">
        <v>0</v>
      </c>
      <c r="L293" s="129">
        <v>116</v>
      </c>
      <c r="M293" s="35">
        <f>SUM(F293:L293)</f>
        <v>116</v>
      </c>
      <c r="N293" s="164">
        <f>MIN(F293:K293)</f>
        <v>0</v>
      </c>
      <c r="O293" s="162">
        <f>L293</f>
        <v>116</v>
      </c>
      <c r="P293" s="35">
        <f>M293-N293-O293</f>
        <v>0</v>
      </c>
    </row>
    <row r="294" spans="1:16" ht="19.5" customHeight="1">
      <c r="A294" s="80"/>
      <c r="B294" s="109"/>
      <c r="C294" s="110"/>
      <c r="D294" s="60"/>
      <c r="E294" s="81"/>
      <c r="F294" s="78"/>
      <c r="G294" s="82"/>
      <c r="H294" s="82"/>
      <c r="I294" s="82"/>
      <c r="J294" s="82"/>
      <c r="K294" s="82"/>
      <c r="L294" s="82"/>
      <c r="M294" s="61"/>
      <c r="N294" s="61"/>
      <c r="O294" s="61"/>
      <c r="P294" s="61"/>
    </row>
    <row r="295" spans="1:16" ht="19.5" customHeight="1">
      <c r="A295" s="16"/>
      <c r="B295" s="103"/>
      <c r="C295" s="3"/>
      <c r="D295" s="4"/>
      <c r="E295" s="4"/>
      <c r="F295" s="111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1:16" ht="19.5" customHeight="1" thickBot="1">
      <c r="A296" s="97"/>
      <c r="B296" s="97"/>
      <c r="C296" s="97"/>
      <c r="F296" s="97"/>
      <c r="G296" s="97"/>
      <c r="H296" s="97"/>
      <c r="I296" s="97"/>
      <c r="J296" s="97"/>
      <c r="M296" s="97"/>
      <c r="N296" s="97"/>
      <c r="O296" s="97"/>
      <c r="P296" s="97"/>
    </row>
    <row r="297" spans="1:16" ht="21" thickBot="1">
      <c r="A297" s="183" t="s">
        <v>459</v>
      </c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5"/>
    </row>
    <row r="298" spans="1:16" s="176" customFormat="1" ht="19.5" customHeight="1">
      <c r="A298" s="177" t="s">
        <v>34</v>
      </c>
      <c r="B298" s="178" t="s">
        <v>0</v>
      </c>
      <c r="C298" s="178" t="s">
        <v>1</v>
      </c>
      <c r="D298" s="178" t="s">
        <v>2</v>
      </c>
      <c r="E298" s="177" t="s">
        <v>143</v>
      </c>
      <c r="F298" s="178" t="s">
        <v>30</v>
      </c>
      <c r="G298" s="178" t="s">
        <v>31</v>
      </c>
      <c r="H298" s="178" t="s">
        <v>32</v>
      </c>
      <c r="I298" s="178" t="s">
        <v>33</v>
      </c>
      <c r="J298" s="178" t="s">
        <v>44</v>
      </c>
      <c r="K298" s="178" t="s">
        <v>124</v>
      </c>
      <c r="L298" s="178" t="s">
        <v>141</v>
      </c>
      <c r="M298" s="178" t="s">
        <v>3</v>
      </c>
      <c r="N298" s="173" t="s">
        <v>525</v>
      </c>
      <c r="O298" s="173" t="s">
        <v>526</v>
      </c>
      <c r="P298" s="178" t="s">
        <v>98</v>
      </c>
    </row>
    <row r="299" spans="1:16" ht="19.5" customHeight="1">
      <c r="A299" s="119">
        <v>1</v>
      </c>
      <c r="B299" s="31" t="s">
        <v>283</v>
      </c>
      <c r="C299" s="43" t="s">
        <v>217</v>
      </c>
      <c r="D299" s="33" t="s">
        <v>282</v>
      </c>
      <c r="E299" s="83">
        <v>2001</v>
      </c>
      <c r="F299" s="57">
        <v>200</v>
      </c>
      <c r="G299" s="57">
        <v>200</v>
      </c>
      <c r="H299" s="57">
        <v>200</v>
      </c>
      <c r="I299" s="129">
        <v>200</v>
      </c>
      <c r="J299" s="57">
        <v>200</v>
      </c>
      <c r="K299" s="57">
        <v>200</v>
      </c>
      <c r="L299" s="57">
        <v>126</v>
      </c>
      <c r="M299" s="52">
        <f>SUM(F299:L299)</f>
        <v>1326</v>
      </c>
      <c r="N299" s="164">
        <f>MIN(F299,G299,H299,J299,K299,L299)</f>
        <v>126</v>
      </c>
      <c r="O299" s="162">
        <f>I299</f>
        <v>200</v>
      </c>
      <c r="P299" s="35">
        <f>M299-N299-O299</f>
        <v>1000</v>
      </c>
    </row>
    <row r="300" spans="1:16" ht="19.5" customHeight="1">
      <c r="A300" s="119">
        <v>2</v>
      </c>
      <c r="B300" s="31" t="s">
        <v>194</v>
      </c>
      <c r="C300" s="42" t="s">
        <v>195</v>
      </c>
      <c r="D300" s="33" t="s">
        <v>196</v>
      </c>
      <c r="E300" s="83">
        <v>2001</v>
      </c>
      <c r="F300" s="57">
        <v>170</v>
      </c>
      <c r="G300" s="57">
        <v>170</v>
      </c>
      <c r="H300" s="57">
        <v>170</v>
      </c>
      <c r="I300" s="57">
        <v>150</v>
      </c>
      <c r="J300" s="129">
        <v>0</v>
      </c>
      <c r="K300" s="57">
        <v>170</v>
      </c>
      <c r="L300" s="57">
        <v>140</v>
      </c>
      <c r="M300" s="52">
        <f>SUM(F300:L300)</f>
        <v>970</v>
      </c>
      <c r="N300" s="164">
        <f>MIN(F300,G300,H300,I300,K300,L300)</f>
        <v>140</v>
      </c>
      <c r="O300" s="162">
        <f>J300</f>
        <v>0</v>
      </c>
      <c r="P300" s="35">
        <f>M300-N300-O300</f>
        <v>830</v>
      </c>
    </row>
    <row r="301" spans="1:16" ht="19.5" customHeight="1">
      <c r="A301" s="120">
        <v>3</v>
      </c>
      <c r="B301" s="55" t="s">
        <v>165</v>
      </c>
      <c r="C301" s="201" t="s">
        <v>6</v>
      </c>
      <c r="D301" s="45" t="s">
        <v>374</v>
      </c>
      <c r="E301" s="45" t="s">
        <v>373</v>
      </c>
      <c r="F301" s="129">
        <v>140</v>
      </c>
      <c r="G301" s="57">
        <v>150</v>
      </c>
      <c r="H301" s="57">
        <v>120</v>
      </c>
      <c r="I301" s="57">
        <v>0</v>
      </c>
      <c r="J301" s="57">
        <v>118</v>
      </c>
      <c r="K301" s="57">
        <v>132</v>
      </c>
      <c r="L301" s="57">
        <v>200</v>
      </c>
      <c r="M301" s="35">
        <f>SUM(F301:L301)</f>
        <v>860</v>
      </c>
      <c r="N301" s="164">
        <f>MIN(G301:L301)</f>
        <v>0</v>
      </c>
      <c r="O301" s="162">
        <f>F301</f>
        <v>140</v>
      </c>
      <c r="P301" s="35">
        <f>M301-N301-O301</f>
        <v>720</v>
      </c>
    </row>
    <row r="302" spans="1:16" ht="19.5" customHeight="1">
      <c r="A302" s="119">
        <v>4</v>
      </c>
      <c r="B302" s="199" t="s">
        <v>159</v>
      </c>
      <c r="C302" s="200" t="s">
        <v>118</v>
      </c>
      <c r="D302" s="45" t="s">
        <v>161</v>
      </c>
      <c r="E302" s="45" t="s">
        <v>160</v>
      </c>
      <c r="F302" s="57">
        <v>150</v>
      </c>
      <c r="G302" s="57">
        <v>0</v>
      </c>
      <c r="H302" s="57">
        <v>126</v>
      </c>
      <c r="I302" s="57">
        <v>126</v>
      </c>
      <c r="J302" s="57">
        <v>0</v>
      </c>
      <c r="K302" s="57">
        <v>120</v>
      </c>
      <c r="L302" s="57">
        <v>170</v>
      </c>
      <c r="M302" s="35">
        <f>SUM(F302:L302)</f>
        <v>692</v>
      </c>
      <c r="N302" s="164">
        <f>MIN(F302:L302)</f>
        <v>0</v>
      </c>
      <c r="O302" s="164">
        <f>IF(F302=N302,MIN(G302:L302),IF(G302=N302,MIN(F302,H302,I302,J302,K302,L302),IF(H302=N302,MIN(F302,G302,I302,J302,K302,L302),IF(I302=N302,MIN(F302,G302,H302,J302,K302,L302),IF(J302=N302,MIN(F302,G302,H302,I302,K302,L302),IF(K302=N302,MIN(F302,G302,H302,I302,J302,L302),IF(L302=N302,MIN(F302:K302))))))))</f>
        <v>0</v>
      </c>
      <c r="P302" s="35">
        <f>M302-N302-O302</f>
        <v>692</v>
      </c>
    </row>
    <row r="303" spans="1:16" ht="19.5" customHeight="1">
      <c r="A303" s="119">
        <v>5</v>
      </c>
      <c r="B303" s="31" t="s">
        <v>197</v>
      </c>
      <c r="C303" s="42" t="s">
        <v>198</v>
      </c>
      <c r="D303" s="33" t="s">
        <v>200</v>
      </c>
      <c r="E303" s="83">
        <v>2001</v>
      </c>
      <c r="F303" s="57">
        <v>126</v>
      </c>
      <c r="G303" s="57">
        <v>132</v>
      </c>
      <c r="H303" s="57">
        <v>140</v>
      </c>
      <c r="I303" s="129">
        <v>170</v>
      </c>
      <c r="J303" s="57">
        <v>132</v>
      </c>
      <c r="K303" s="57">
        <v>116</v>
      </c>
      <c r="L303" s="57">
        <v>132</v>
      </c>
      <c r="M303" s="52">
        <f>SUM(F303:L303)</f>
        <v>948</v>
      </c>
      <c r="N303" s="164">
        <f>MIN(F303,G303,H303,J303,K303,L303)</f>
        <v>116</v>
      </c>
      <c r="O303" s="162">
        <f>I303</f>
        <v>170</v>
      </c>
      <c r="P303" s="35">
        <f>M303-N303-O303</f>
        <v>662</v>
      </c>
    </row>
    <row r="304" spans="1:16" ht="19.5" customHeight="1">
      <c r="A304" s="120">
        <v>6</v>
      </c>
      <c r="B304" s="31" t="s">
        <v>199</v>
      </c>
      <c r="C304" s="42" t="s">
        <v>13</v>
      </c>
      <c r="D304" s="33" t="s">
        <v>201</v>
      </c>
      <c r="E304" s="83">
        <v>2001</v>
      </c>
      <c r="F304" s="57">
        <v>132</v>
      </c>
      <c r="G304" s="57">
        <v>140</v>
      </c>
      <c r="H304" s="57">
        <v>132</v>
      </c>
      <c r="I304" s="57">
        <v>122</v>
      </c>
      <c r="J304" s="129">
        <v>170</v>
      </c>
      <c r="K304" s="57">
        <v>126</v>
      </c>
      <c r="L304" s="57">
        <v>0</v>
      </c>
      <c r="M304" s="52">
        <f>SUM(F304:L304)</f>
        <v>822</v>
      </c>
      <c r="N304" s="164">
        <f>MIN(F304,G304,H304,I304,K304,L304)</f>
        <v>0</v>
      </c>
      <c r="O304" s="162">
        <f>J304</f>
        <v>170</v>
      </c>
      <c r="P304" s="35">
        <f>M304-N304-O304</f>
        <v>652</v>
      </c>
    </row>
    <row r="305" spans="1:16" ht="19.5" customHeight="1">
      <c r="A305" s="119">
        <v>7</v>
      </c>
      <c r="B305" s="31" t="s">
        <v>378</v>
      </c>
      <c r="C305" s="42" t="s">
        <v>379</v>
      </c>
      <c r="D305" s="84" t="s">
        <v>380</v>
      </c>
      <c r="E305" s="83">
        <v>2001</v>
      </c>
      <c r="F305" s="57">
        <v>118</v>
      </c>
      <c r="G305" s="57">
        <v>126</v>
      </c>
      <c r="H305" s="57">
        <v>122</v>
      </c>
      <c r="I305" s="57">
        <v>140</v>
      </c>
      <c r="J305" s="129">
        <v>150</v>
      </c>
      <c r="K305" s="57">
        <v>140</v>
      </c>
      <c r="L305" s="57">
        <v>0</v>
      </c>
      <c r="M305" s="52">
        <f>SUM(F305:L305)</f>
        <v>796</v>
      </c>
      <c r="N305" s="164">
        <f>MIN(F305,G305,H305,I305,K305,L305)</f>
        <v>0</v>
      </c>
      <c r="O305" s="162">
        <f>J305</f>
        <v>150</v>
      </c>
      <c r="P305" s="35">
        <f>M305-N305-O305</f>
        <v>646</v>
      </c>
    </row>
    <row r="306" spans="1:16" ht="19.5" customHeight="1">
      <c r="A306" s="120">
        <v>8</v>
      </c>
      <c r="B306" s="31" t="s">
        <v>207</v>
      </c>
      <c r="C306" s="42" t="s">
        <v>384</v>
      </c>
      <c r="D306" s="108" t="s">
        <v>385</v>
      </c>
      <c r="E306" s="54">
        <v>2001</v>
      </c>
      <c r="F306" s="57">
        <v>116</v>
      </c>
      <c r="G306" s="57">
        <v>122</v>
      </c>
      <c r="H306" s="57">
        <v>118</v>
      </c>
      <c r="I306" s="57">
        <v>0</v>
      </c>
      <c r="J306" s="57">
        <v>126</v>
      </c>
      <c r="K306" s="57">
        <v>118</v>
      </c>
      <c r="L306" s="57">
        <v>0</v>
      </c>
      <c r="M306" s="52">
        <f>SUM(F306:L306)</f>
        <v>600</v>
      </c>
      <c r="N306" s="164">
        <f>MIN(F306:L306)</f>
        <v>0</v>
      </c>
      <c r="O306" s="164">
        <f>IF(F306=N306,MIN(G306:L306),IF(G306=N306,MIN(F306,H306,I306,J306,K306,L306),IF(H306=N306,MIN(F306,G306,I306,J306,K306,L306),IF(I306=N306,MIN(F306,G306,H306,J306,K306,L306),IF(J306=N306,MIN(F306,G306,H306,I306,K306,L306),IF(K306=N306,MIN(F306,G306,H306,I306,J306,L306),IF(L306=N306,MIN(F306:K306))))))))</f>
        <v>0</v>
      </c>
      <c r="P306" s="35">
        <f>M306-N306-O306</f>
        <v>600</v>
      </c>
    </row>
    <row r="307" spans="1:16" ht="19.5" customHeight="1">
      <c r="A307" s="119">
        <v>9</v>
      </c>
      <c r="B307" s="31" t="s">
        <v>389</v>
      </c>
      <c r="C307" s="42" t="s">
        <v>390</v>
      </c>
      <c r="D307" s="108" t="s">
        <v>391</v>
      </c>
      <c r="E307" s="83">
        <v>2003</v>
      </c>
      <c r="F307" s="57">
        <v>0</v>
      </c>
      <c r="G307" s="57">
        <v>116</v>
      </c>
      <c r="H307" s="57">
        <v>116</v>
      </c>
      <c r="I307" s="129">
        <v>0</v>
      </c>
      <c r="J307" s="57">
        <v>120</v>
      </c>
      <c r="K307" s="57">
        <v>114</v>
      </c>
      <c r="L307" s="57">
        <v>118</v>
      </c>
      <c r="M307" s="52">
        <f>SUM(F307:L307)</f>
        <v>584</v>
      </c>
      <c r="N307" s="164">
        <f>MIN(F307,G307,H307,J307,K307,L307)</f>
        <v>0</v>
      </c>
      <c r="O307" s="162">
        <f>I307</f>
        <v>0</v>
      </c>
      <c r="P307" s="35">
        <f>M307-N307-O307</f>
        <v>584</v>
      </c>
    </row>
    <row r="308" spans="1:16" ht="19.5" customHeight="1">
      <c r="A308" s="119">
        <v>10</v>
      </c>
      <c r="B308" s="31" t="s">
        <v>376</v>
      </c>
      <c r="C308" s="42" t="s">
        <v>268</v>
      </c>
      <c r="D308" s="108" t="s">
        <v>377</v>
      </c>
      <c r="E308" s="83">
        <v>2001</v>
      </c>
      <c r="F308" s="57">
        <v>120</v>
      </c>
      <c r="G308" s="57">
        <v>0</v>
      </c>
      <c r="H308" s="57">
        <v>150</v>
      </c>
      <c r="I308" s="57">
        <v>132</v>
      </c>
      <c r="J308" s="57">
        <v>0</v>
      </c>
      <c r="K308" s="57">
        <v>122</v>
      </c>
      <c r="L308" s="57">
        <v>0</v>
      </c>
      <c r="M308" s="52">
        <f>SUM(F308:L308)</f>
        <v>524</v>
      </c>
      <c r="N308" s="164">
        <f>MIN(F308:L308)</f>
        <v>0</v>
      </c>
      <c r="O308" s="164">
        <f>IF(F308=N308,MIN(G308:L308),IF(G308=N308,MIN(F308,H308,I308,J308,K308,L308),IF(H308=N308,MIN(F308,G308,I308,J308,K308,L308),IF(I308=N308,MIN(F308,G308,H308,J308,K308,L308),IF(J308=N308,MIN(F308,G308,H308,I308,K308,L308),IF(K308=N308,MIN(F308,G308,H308,I308,J308,L308),IF(L308=N308,MIN(F308:K308))))))))</f>
        <v>0</v>
      </c>
      <c r="P308" s="35">
        <f>M308-N308-O308</f>
        <v>524</v>
      </c>
    </row>
    <row r="309" spans="1:16" ht="19.5" customHeight="1">
      <c r="A309" s="120">
        <v>11</v>
      </c>
      <c r="B309" s="31" t="s">
        <v>387</v>
      </c>
      <c r="C309" s="42" t="s">
        <v>388</v>
      </c>
      <c r="D309" s="108">
        <v>2442002029</v>
      </c>
      <c r="E309" s="83">
        <v>2002</v>
      </c>
      <c r="F309" s="57">
        <v>0</v>
      </c>
      <c r="G309" s="57">
        <v>118</v>
      </c>
      <c r="H309" s="57">
        <v>0</v>
      </c>
      <c r="I309" s="57">
        <v>120</v>
      </c>
      <c r="J309" s="57">
        <v>0</v>
      </c>
      <c r="K309" s="57">
        <v>0</v>
      </c>
      <c r="L309" s="57">
        <v>122</v>
      </c>
      <c r="M309" s="52">
        <f>SUM(F309:L309)</f>
        <v>360</v>
      </c>
      <c r="N309" s="164">
        <f>MIN(F309:L309)</f>
        <v>0</v>
      </c>
      <c r="O309" s="164">
        <f>IF(F309=N309,MIN(G309:L309),IF(G309=N309,MIN(F309,H309,I309,J309,K309,L309),IF(H309=N309,MIN(F309,G309,I309,J309,K309,L309),IF(I309=N309,MIN(F309,G309,H309,J309,K309,L309),IF(J309=N309,MIN(F309,G309,H309,I309,K309,L309),IF(K309=N309,MIN(F309,G309,H309,I309,J309,L309),IF(L309=N309,MIN(F309:K309))))))))</f>
        <v>0</v>
      </c>
      <c r="P309" s="35">
        <f>M309-N309-O309</f>
        <v>360</v>
      </c>
    </row>
    <row r="310" spans="1:16" ht="19.5" customHeight="1">
      <c r="A310" s="119">
        <v>12</v>
      </c>
      <c r="B310" s="31" t="s">
        <v>151</v>
      </c>
      <c r="C310" s="114" t="s">
        <v>295</v>
      </c>
      <c r="D310" s="121">
        <v>2438330160</v>
      </c>
      <c r="E310" s="53">
        <v>2002</v>
      </c>
      <c r="F310" s="57">
        <v>0</v>
      </c>
      <c r="G310" s="129">
        <v>120</v>
      </c>
      <c r="H310" s="57">
        <v>114</v>
      </c>
      <c r="I310" s="57">
        <v>0</v>
      </c>
      <c r="J310" s="57">
        <v>0</v>
      </c>
      <c r="K310" s="57">
        <v>0</v>
      </c>
      <c r="L310" s="57">
        <v>120</v>
      </c>
      <c r="M310" s="52">
        <f>SUM(F310:L310)</f>
        <v>354</v>
      </c>
      <c r="N310" s="164">
        <f>MIN(F310,H310,I310,J310,K310,L310)</f>
        <v>0</v>
      </c>
      <c r="O310" s="162">
        <f>G310</f>
        <v>120</v>
      </c>
      <c r="P310" s="35">
        <f>M310-N310-O310</f>
        <v>234</v>
      </c>
    </row>
    <row r="311" spans="1:16" ht="19.5" customHeight="1">
      <c r="A311" s="120">
        <v>13</v>
      </c>
      <c r="B311" s="50" t="s">
        <v>362</v>
      </c>
      <c r="C311" s="56" t="s">
        <v>363</v>
      </c>
      <c r="D311" s="108" t="s">
        <v>364</v>
      </c>
      <c r="E311" s="33" t="s">
        <v>365</v>
      </c>
      <c r="F311" s="57">
        <v>112</v>
      </c>
      <c r="G311" s="57">
        <v>114</v>
      </c>
      <c r="H311" s="57">
        <v>0</v>
      </c>
      <c r="I311" s="57">
        <v>0</v>
      </c>
      <c r="J311" s="129">
        <v>114</v>
      </c>
      <c r="K311" s="57">
        <v>0</v>
      </c>
      <c r="L311" s="57">
        <v>0</v>
      </c>
      <c r="M311" s="35">
        <f>SUM(F311:L311)</f>
        <v>340</v>
      </c>
      <c r="N311" s="164">
        <f>MIN(F311,G311,H311,I311,K311,L311)</f>
        <v>0</v>
      </c>
      <c r="O311" s="162">
        <f>J311</f>
        <v>114</v>
      </c>
      <c r="P311" s="35">
        <f>M311-N311-O311</f>
        <v>226</v>
      </c>
    </row>
    <row r="312" spans="1:16" ht="19.5" customHeight="1">
      <c r="A312" s="119">
        <v>14</v>
      </c>
      <c r="B312" s="31" t="s">
        <v>568</v>
      </c>
      <c r="C312" s="42" t="s">
        <v>569</v>
      </c>
      <c r="D312" s="84" t="s">
        <v>570</v>
      </c>
      <c r="E312" s="83">
        <v>2001</v>
      </c>
      <c r="F312" s="57">
        <v>0</v>
      </c>
      <c r="G312" s="57">
        <v>0</v>
      </c>
      <c r="H312" s="57">
        <v>0</v>
      </c>
      <c r="I312" s="57">
        <v>0</v>
      </c>
      <c r="J312" s="57">
        <v>0</v>
      </c>
      <c r="K312" s="57">
        <v>0</v>
      </c>
      <c r="L312" s="57">
        <v>150</v>
      </c>
      <c r="M312" s="52">
        <f>SUM(F312:L312)</f>
        <v>150</v>
      </c>
      <c r="N312" s="164">
        <f>MIN(F312:L312)</f>
        <v>0</v>
      </c>
      <c r="O312" s="164">
        <f>IF(F312=N312,MIN(G312:L312),IF(G312=N312,MIN(F312,H312,I312,J312,K312,L312),IF(H312=N312,MIN(F312,G312,I312,J312,K312,L312),IF(I312=N312,MIN(F312,G312,H312,J312,K312,L312),IF(J312=N312,MIN(F312,G312,H312,I312,K312,L312),IF(K312=N312,MIN(F312,G312,H312,I312,J312,L312),IF(L312=N312,MIN(F312:K312))))))))</f>
        <v>0</v>
      </c>
      <c r="P312" s="35">
        <f>M312-N312-O312</f>
        <v>150</v>
      </c>
    </row>
    <row r="313" spans="1:16" ht="19.5" customHeight="1">
      <c r="A313" s="119">
        <v>15</v>
      </c>
      <c r="B313" s="31" t="s">
        <v>375</v>
      </c>
      <c r="C313" s="43" t="s">
        <v>6</v>
      </c>
      <c r="D313" s="121">
        <v>2473140100</v>
      </c>
      <c r="E313" s="53">
        <v>2001</v>
      </c>
      <c r="F313" s="57">
        <v>122</v>
      </c>
      <c r="G313" s="57">
        <v>0</v>
      </c>
      <c r="H313" s="57">
        <v>0</v>
      </c>
      <c r="I313" s="57">
        <v>0</v>
      </c>
      <c r="J313" s="129">
        <v>140</v>
      </c>
      <c r="K313" s="57">
        <v>0</v>
      </c>
      <c r="L313" s="57">
        <v>0</v>
      </c>
      <c r="M313" s="35">
        <f>SUM(F313:L313)</f>
        <v>262</v>
      </c>
      <c r="N313" s="164">
        <f>MIN(F313,G313,H313,I313,K313,L313)</f>
        <v>0</v>
      </c>
      <c r="O313" s="162">
        <f>J313</f>
        <v>140</v>
      </c>
      <c r="P313" s="35">
        <f>M313-N313-O313</f>
        <v>122</v>
      </c>
    </row>
    <row r="314" spans="1:16" ht="19.5" customHeight="1">
      <c r="A314" s="120">
        <v>16</v>
      </c>
      <c r="B314" s="31" t="s">
        <v>496</v>
      </c>
      <c r="C314" s="42" t="s">
        <v>6</v>
      </c>
      <c r="D314" s="33" t="s">
        <v>498</v>
      </c>
      <c r="E314" s="33" t="s">
        <v>373</v>
      </c>
      <c r="F314" s="57">
        <v>0</v>
      </c>
      <c r="G314" s="133">
        <v>0</v>
      </c>
      <c r="H314" s="57">
        <v>0</v>
      </c>
      <c r="I314" s="57">
        <v>118</v>
      </c>
      <c r="J314" s="129">
        <v>116</v>
      </c>
      <c r="K314" s="57">
        <v>0</v>
      </c>
      <c r="L314" s="57">
        <v>0</v>
      </c>
      <c r="M314" s="52">
        <f>SUM(F314:L314)</f>
        <v>234</v>
      </c>
      <c r="N314" s="164">
        <f>MIN(F314,G314,H314,I314,K314,L314)</f>
        <v>0</v>
      </c>
      <c r="O314" s="162">
        <f>J314</f>
        <v>116</v>
      </c>
      <c r="P314" s="35">
        <f>M314-N314-O314</f>
        <v>118</v>
      </c>
    </row>
    <row r="315" spans="1:16" ht="19.5" customHeight="1">
      <c r="A315" s="119">
        <v>17</v>
      </c>
      <c r="B315" s="31" t="s">
        <v>381</v>
      </c>
      <c r="C315" s="42" t="s">
        <v>382</v>
      </c>
      <c r="D315" s="45" t="s">
        <v>383</v>
      </c>
      <c r="E315" s="83">
        <v>2002</v>
      </c>
      <c r="F315" s="57">
        <v>114</v>
      </c>
      <c r="G315" s="57">
        <v>0</v>
      </c>
      <c r="H315" s="57">
        <v>0</v>
      </c>
      <c r="I315" s="57">
        <v>0</v>
      </c>
      <c r="J315" s="57">
        <v>0</v>
      </c>
      <c r="K315" s="57">
        <v>0</v>
      </c>
      <c r="L315" s="57">
        <v>0</v>
      </c>
      <c r="M315" s="52">
        <f>SUM(F315:L315)</f>
        <v>114</v>
      </c>
      <c r="N315" s="164">
        <f>MIN(F315:L315)</f>
        <v>0</v>
      </c>
      <c r="O315" s="164">
        <f>IF(F315=N315,MIN(G315:L315),IF(G315=N315,MIN(F315,H315,I315,J315,K315,L315),IF(H315=N315,MIN(F315,G315,I315,J315,K315,L315),IF(I315=N315,MIN(F315,G315,H315,J315,K315,L315),IF(J315=N315,MIN(F315,G315,H315,I315,K315,L315),IF(K315=N315,MIN(F315,G315,H315,I315,J315,L315),IF(L315=N315,MIN(F315:K315))))))))</f>
        <v>0</v>
      </c>
      <c r="P315" s="35">
        <f>M315-N315-O315</f>
        <v>114</v>
      </c>
    </row>
    <row r="316" spans="1:16" ht="19.5" customHeight="1">
      <c r="A316" s="120">
        <v>18</v>
      </c>
      <c r="B316" s="31" t="s">
        <v>551</v>
      </c>
      <c r="C316" s="42" t="s">
        <v>55</v>
      </c>
      <c r="D316" s="33" t="s">
        <v>552</v>
      </c>
      <c r="E316" s="83">
        <v>2001</v>
      </c>
      <c r="F316" s="57">
        <v>0</v>
      </c>
      <c r="G316" s="57">
        <v>0</v>
      </c>
      <c r="H316" s="57">
        <v>0</v>
      </c>
      <c r="I316" s="57">
        <v>0</v>
      </c>
      <c r="J316" s="57">
        <v>0</v>
      </c>
      <c r="K316" s="129">
        <v>150</v>
      </c>
      <c r="L316" s="57">
        <v>0</v>
      </c>
      <c r="M316" s="52">
        <f>SUM(F316:L316)</f>
        <v>150</v>
      </c>
      <c r="N316" s="164">
        <f>MIN(F316,G316,H316,I316,J316,L316)</f>
        <v>0</v>
      </c>
      <c r="O316" s="162">
        <f>K316</f>
        <v>150</v>
      </c>
      <c r="P316" s="35">
        <f>M316-N316-O316</f>
        <v>0</v>
      </c>
    </row>
    <row r="317" spans="1:16" ht="19.5" customHeight="1">
      <c r="A317" s="119">
        <v>19</v>
      </c>
      <c r="B317" s="50" t="s">
        <v>519</v>
      </c>
      <c r="C317" s="56" t="s">
        <v>67</v>
      </c>
      <c r="D317" s="33" t="s">
        <v>520</v>
      </c>
      <c r="E317" s="33" t="s">
        <v>373</v>
      </c>
      <c r="F317" s="57">
        <v>0</v>
      </c>
      <c r="G317" s="57">
        <v>0</v>
      </c>
      <c r="H317" s="57">
        <v>0</v>
      </c>
      <c r="I317" s="57">
        <v>0</v>
      </c>
      <c r="J317" s="129">
        <v>122</v>
      </c>
      <c r="K317" s="57">
        <v>0</v>
      </c>
      <c r="L317" s="57">
        <v>0</v>
      </c>
      <c r="M317" s="35">
        <f>SUM(F317:L317)</f>
        <v>122</v>
      </c>
      <c r="N317" s="164">
        <f>MIN(F317,G317,H317,I317,K317,L317)</f>
        <v>0</v>
      </c>
      <c r="O317" s="162">
        <f>J317</f>
        <v>122</v>
      </c>
      <c r="P317" s="35">
        <f>M317-N317-O317</f>
        <v>0</v>
      </c>
    </row>
    <row r="318" spans="1:16" ht="19.5" customHeight="1">
      <c r="A318" s="119">
        <v>20</v>
      </c>
      <c r="B318" s="50" t="s">
        <v>521</v>
      </c>
      <c r="C318" s="56" t="s">
        <v>522</v>
      </c>
      <c r="D318" s="33" t="s">
        <v>523</v>
      </c>
      <c r="E318" s="33" t="s">
        <v>373</v>
      </c>
      <c r="F318" s="57">
        <v>0</v>
      </c>
      <c r="G318" s="57">
        <v>0</v>
      </c>
      <c r="H318" s="57">
        <v>0</v>
      </c>
      <c r="I318" s="57">
        <v>0</v>
      </c>
      <c r="J318" s="129">
        <v>112</v>
      </c>
      <c r="K318" s="57">
        <v>0</v>
      </c>
      <c r="L318" s="57">
        <v>0</v>
      </c>
      <c r="M318" s="35">
        <f>SUM(F318:L318)</f>
        <v>112</v>
      </c>
      <c r="N318" s="164">
        <f>MIN(F318,G318,H318,I318,K318,L318)</f>
        <v>0</v>
      </c>
      <c r="O318" s="162">
        <f>J318</f>
        <v>112</v>
      </c>
      <c r="P318" s="35">
        <f>M318-N318-O318</f>
        <v>0</v>
      </c>
    </row>
    <row r="319" spans="1:16" ht="19.5" customHeight="1">
      <c r="A319" s="120">
        <v>21</v>
      </c>
      <c r="B319" s="31" t="s">
        <v>392</v>
      </c>
      <c r="C319" s="42" t="s">
        <v>394</v>
      </c>
      <c r="D319" s="33" t="s">
        <v>396</v>
      </c>
      <c r="E319" s="83">
        <v>2001</v>
      </c>
      <c r="F319" s="57">
        <v>0</v>
      </c>
      <c r="G319" s="129">
        <v>112</v>
      </c>
      <c r="H319" s="57">
        <v>0</v>
      </c>
      <c r="I319" s="57">
        <v>0</v>
      </c>
      <c r="J319" s="57">
        <v>0</v>
      </c>
      <c r="K319" s="57">
        <v>0</v>
      </c>
      <c r="L319" s="57">
        <v>0</v>
      </c>
      <c r="M319" s="52">
        <f>SUM(F319:L319)</f>
        <v>112</v>
      </c>
      <c r="N319" s="164">
        <f>MIN(F319,H319,I319,J319,K319,L319)</f>
        <v>0</v>
      </c>
      <c r="O319" s="162">
        <f>G319</f>
        <v>112</v>
      </c>
      <c r="P319" s="35">
        <f>M319-N319-O319</f>
        <v>0</v>
      </c>
    </row>
    <row r="320" spans="1:16" ht="19.5" customHeight="1">
      <c r="A320" s="119">
        <v>22</v>
      </c>
      <c r="B320" s="31" t="s">
        <v>392</v>
      </c>
      <c r="C320" s="42" t="s">
        <v>185</v>
      </c>
      <c r="D320" s="33" t="s">
        <v>397</v>
      </c>
      <c r="E320" s="83">
        <v>2002</v>
      </c>
      <c r="F320" s="57">
        <v>0</v>
      </c>
      <c r="G320" s="129">
        <v>110</v>
      </c>
      <c r="H320" s="57">
        <v>0</v>
      </c>
      <c r="I320" s="57">
        <v>0</v>
      </c>
      <c r="J320" s="57">
        <v>0</v>
      </c>
      <c r="K320" s="57">
        <v>0</v>
      </c>
      <c r="L320" s="57">
        <v>0</v>
      </c>
      <c r="M320" s="52">
        <f>SUM(F320:L320)</f>
        <v>110</v>
      </c>
      <c r="N320" s="164">
        <f>MIN(F320,H320,I320,J320,K320,L320)</f>
        <v>0</v>
      </c>
      <c r="O320" s="162">
        <f>G320</f>
        <v>110</v>
      </c>
      <c r="P320" s="35">
        <f>M320-N320-O320</f>
        <v>0</v>
      </c>
    </row>
    <row r="321" spans="1:16" ht="19.5" customHeight="1">
      <c r="A321" s="120">
        <v>23</v>
      </c>
      <c r="B321" s="31" t="s">
        <v>393</v>
      </c>
      <c r="C321" s="42" t="s">
        <v>395</v>
      </c>
      <c r="D321" s="33" t="s">
        <v>398</v>
      </c>
      <c r="E321" s="83">
        <v>2001</v>
      </c>
      <c r="F321" s="57">
        <v>0</v>
      </c>
      <c r="G321" s="129">
        <v>108</v>
      </c>
      <c r="H321" s="57">
        <v>0</v>
      </c>
      <c r="I321" s="57">
        <v>0</v>
      </c>
      <c r="J321" s="57">
        <v>0</v>
      </c>
      <c r="K321" s="57">
        <v>0</v>
      </c>
      <c r="L321" s="57">
        <v>0</v>
      </c>
      <c r="M321" s="52">
        <f>SUM(F321:L321)</f>
        <v>108</v>
      </c>
      <c r="N321" s="164">
        <f>MIN(F321,H321,I321,J321,K321,L321)</f>
        <v>0</v>
      </c>
      <c r="O321" s="162">
        <f>G321</f>
        <v>108</v>
      </c>
      <c r="P321" s="35">
        <f>M321-N321-O321</f>
        <v>0</v>
      </c>
    </row>
    <row r="322" spans="1:16" ht="19.5" customHeight="1">
      <c r="A322" s="65"/>
      <c r="B322" s="90"/>
      <c r="C322" s="86"/>
      <c r="D322" s="81"/>
      <c r="E322" s="85"/>
      <c r="F322" s="92"/>
      <c r="G322" s="92"/>
      <c r="H322" s="79"/>
      <c r="I322" s="79"/>
      <c r="J322" s="79"/>
      <c r="K322" s="79"/>
      <c r="L322" s="79"/>
      <c r="M322" s="79"/>
      <c r="N322" s="61"/>
      <c r="O322" s="61"/>
      <c r="P322" s="61"/>
    </row>
    <row r="323" spans="1:6" ht="16.5" thickBot="1">
      <c r="A323" s="62"/>
      <c r="B323" s="76"/>
      <c r="C323" s="77"/>
      <c r="D323" s="91"/>
      <c r="E323" s="75"/>
      <c r="F323" s="93"/>
    </row>
    <row r="324" spans="1:16" ht="24" customHeight="1" thickBot="1">
      <c r="A324" s="183" t="s">
        <v>296</v>
      </c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5"/>
    </row>
    <row r="325" spans="1:16" s="176" customFormat="1" ht="24" customHeight="1">
      <c r="A325" s="177" t="s">
        <v>34</v>
      </c>
      <c r="B325" s="178" t="s">
        <v>0</v>
      </c>
      <c r="C325" s="178" t="s">
        <v>1</v>
      </c>
      <c r="D325" s="178" t="s">
        <v>2</v>
      </c>
      <c r="E325" s="177" t="s">
        <v>143</v>
      </c>
      <c r="F325" s="178" t="s">
        <v>30</v>
      </c>
      <c r="G325" s="178" t="s">
        <v>31</v>
      </c>
      <c r="H325" s="178" t="s">
        <v>32</v>
      </c>
      <c r="I325" s="178" t="s">
        <v>33</v>
      </c>
      <c r="J325" s="178" t="s">
        <v>44</v>
      </c>
      <c r="K325" s="178" t="s">
        <v>124</v>
      </c>
      <c r="L325" s="178" t="s">
        <v>141</v>
      </c>
      <c r="M325" s="178" t="s">
        <v>3</v>
      </c>
      <c r="N325" s="173" t="s">
        <v>525</v>
      </c>
      <c r="O325" s="173" t="s">
        <v>526</v>
      </c>
      <c r="P325" s="178" t="s">
        <v>98</v>
      </c>
    </row>
    <row r="326" spans="1:16" ht="19.5" customHeight="1">
      <c r="A326" s="165">
        <v>1</v>
      </c>
      <c r="B326" s="31" t="s">
        <v>197</v>
      </c>
      <c r="C326" s="149" t="s">
        <v>198</v>
      </c>
      <c r="D326" s="33" t="s">
        <v>200</v>
      </c>
      <c r="E326" s="83">
        <v>2001</v>
      </c>
      <c r="F326" s="57">
        <v>200</v>
      </c>
      <c r="G326" s="57">
        <v>200</v>
      </c>
      <c r="H326" s="57">
        <v>170</v>
      </c>
      <c r="I326" s="129">
        <v>200</v>
      </c>
      <c r="J326" s="57">
        <v>170</v>
      </c>
      <c r="K326" s="57">
        <v>150</v>
      </c>
      <c r="L326" s="57">
        <v>170</v>
      </c>
      <c r="M326" s="52">
        <f>SUM(F326:L326)</f>
        <v>1260</v>
      </c>
      <c r="N326" s="164">
        <f>MIN(F326,G326,H326,J326,K326,L326)</f>
        <v>150</v>
      </c>
      <c r="O326" s="162">
        <f>I326</f>
        <v>200</v>
      </c>
      <c r="P326" s="35">
        <f>M326-N326-O326</f>
        <v>910</v>
      </c>
    </row>
    <row r="327" spans="1:16" ht="19.5" customHeight="1">
      <c r="A327" s="165">
        <v>2</v>
      </c>
      <c r="B327" s="50" t="s">
        <v>81</v>
      </c>
      <c r="C327" s="137" t="s">
        <v>531</v>
      </c>
      <c r="D327" s="33" t="s">
        <v>532</v>
      </c>
      <c r="E327" s="33" t="s">
        <v>138</v>
      </c>
      <c r="F327" s="57">
        <v>0</v>
      </c>
      <c r="G327" s="57">
        <v>0</v>
      </c>
      <c r="H327" s="129">
        <v>0</v>
      </c>
      <c r="I327" s="133">
        <v>0</v>
      </c>
      <c r="J327" s="57">
        <v>200</v>
      </c>
      <c r="K327" s="57">
        <v>200</v>
      </c>
      <c r="L327" s="57">
        <v>200</v>
      </c>
      <c r="M327" s="52">
        <f>SUM(F327:L327)</f>
        <v>600</v>
      </c>
      <c r="N327" s="164">
        <f>MIN(F327,G327,I327,J327,K327,L327)</f>
        <v>0</v>
      </c>
      <c r="O327" s="162">
        <f>H327</f>
        <v>0</v>
      </c>
      <c r="P327" s="35">
        <f>M327-N327-O327</f>
        <v>600</v>
      </c>
    </row>
    <row r="328" spans="1:16" ht="19.5" customHeight="1">
      <c r="A328" s="165">
        <v>3</v>
      </c>
      <c r="B328" s="31" t="s">
        <v>202</v>
      </c>
      <c r="C328" s="137" t="s">
        <v>203</v>
      </c>
      <c r="D328" s="33" t="s">
        <v>205</v>
      </c>
      <c r="E328" s="33">
        <v>2000</v>
      </c>
      <c r="F328" s="57">
        <v>170</v>
      </c>
      <c r="G328" s="57">
        <v>0</v>
      </c>
      <c r="H328" s="57">
        <v>0</v>
      </c>
      <c r="I328" s="57">
        <v>170</v>
      </c>
      <c r="J328" s="57">
        <v>0</v>
      </c>
      <c r="K328" s="57">
        <v>0</v>
      </c>
      <c r="L328" s="57">
        <v>0</v>
      </c>
      <c r="M328" s="35">
        <f>SUM(F328:L328)</f>
        <v>340</v>
      </c>
      <c r="N328" s="164">
        <f>MIN(F328:L328)</f>
        <v>0</v>
      </c>
      <c r="O328" s="164">
        <f>IF(F328=N328,MIN(G328:L328),IF(G328=N328,MIN(F328,H328,I328,J328,K328,L328),IF(H328=N328,MIN(F328,G328,I328,J328,K328,L328),IF(I328=N328,MIN(F328,G328,H328,J328,K328,L328),IF(J328=N328,MIN(F328,G328,H328,I328,K328,L328),IF(K328=N328,MIN(F328,G328,H328,I328,J328,L328),IF(L328=N328,MIN(F328:K328))))))))</f>
        <v>0</v>
      </c>
      <c r="P328" s="35">
        <f>M328-N328-O328</f>
        <v>340</v>
      </c>
    </row>
    <row r="329" spans="1:16" ht="19.5" customHeight="1">
      <c r="A329" s="165">
        <v>4</v>
      </c>
      <c r="B329" s="50" t="s">
        <v>133</v>
      </c>
      <c r="C329" s="56" t="s">
        <v>470</v>
      </c>
      <c r="D329" s="33" t="s">
        <v>471</v>
      </c>
      <c r="E329" s="33" t="s">
        <v>150</v>
      </c>
      <c r="F329" s="57">
        <v>0</v>
      </c>
      <c r="G329" s="57">
        <v>0</v>
      </c>
      <c r="H329" s="57">
        <v>150</v>
      </c>
      <c r="I329" s="133">
        <v>0</v>
      </c>
      <c r="J329" s="57">
        <v>0</v>
      </c>
      <c r="K329" s="57">
        <v>0</v>
      </c>
      <c r="L329" s="57">
        <v>150</v>
      </c>
      <c r="M329" s="52">
        <f>SUM(F329:L329)</f>
        <v>300</v>
      </c>
      <c r="N329" s="164">
        <f>MIN(F329:L329)</f>
        <v>0</v>
      </c>
      <c r="O329" s="164">
        <f>IF(F329=N329,MIN(G329:L329),IF(G329=N329,MIN(F329,H329,I329,J329,K329,L329),IF(H329=N329,MIN(F329,G329,I329,J329,K329,L329),IF(I329=N329,MIN(F329,G329,H329,J329,K329,L329),IF(J329=N329,MIN(F329,G329,H329,I329,K329,L329),IF(K329=N329,MIN(F329,G329,H329,I329,J329,L329),IF(L329=N329,MIN(F329:K329))))))))</f>
        <v>0</v>
      </c>
      <c r="P329" s="35">
        <f>M329-N329-O329</f>
        <v>300</v>
      </c>
    </row>
    <row r="330" spans="1:16" ht="19.5" customHeight="1">
      <c r="A330" s="165">
        <v>5</v>
      </c>
      <c r="B330" s="50" t="s">
        <v>133</v>
      </c>
      <c r="C330" s="56" t="s">
        <v>468</v>
      </c>
      <c r="D330" s="33" t="s">
        <v>469</v>
      </c>
      <c r="E330" s="33" t="s">
        <v>138</v>
      </c>
      <c r="F330" s="57">
        <v>0</v>
      </c>
      <c r="G330" s="57">
        <v>0</v>
      </c>
      <c r="H330" s="57">
        <v>200</v>
      </c>
      <c r="I330" s="133">
        <v>0</v>
      </c>
      <c r="J330" s="57">
        <v>0</v>
      </c>
      <c r="K330" s="57">
        <v>0</v>
      </c>
      <c r="L330" s="57">
        <v>0</v>
      </c>
      <c r="M330" s="52">
        <f>SUM(F330:L330)</f>
        <v>200</v>
      </c>
      <c r="N330" s="164">
        <f>MIN(F330:L330)</f>
        <v>0</v>
      </c>
      <c r="O330" s="164">
        <f>IF(F330=N330,MIN(G330:L330),IF(G330=N330,MIN(F330,H330,I330,J330,K330,L330),IF(H330=N330,MIN(F330,G330,I330,J330,K330,L330),IF(I330=N330,MIN(F330,G330,H330,J330,K330,L330),IF(J330=N330,MIN(F330,G330,H330,I330,K330,L330),IF(K330=N330,MIN(F330,G330,H330,I330,J330,L330),IF(L330=N330,MIN(F330:K330))))))))</f>
        <v>0</v>
      </c>
      <c r="P330" s="35">
        <f>M330-N330-O330</f>
        <v>200</v>
      </c>
    </row>
    <row r="331" spans="1:16" ht="19.5" customHeight="1">
      <c r="A331" s="165">
        <v>6</v>
      </c>
      <c r="B331" s="50" t="s">
        <v>536</v>
      </c>
      <c r="C331" s="56" t="s">
        <v>537</v>
      </c>
      <c r="D331" s="33" t="s">
        <v>538</v>
      </c>
      <c r="E331" s="33" t="s">
        <v>140</v>
      </c>
      <c r="F331" s="57">
        <v>0</v>
      </c>
      <c r="G331" s="57">
        <v>0</v>
      </c>
      <c r="H331" s="129">
        <v>0</v>
      </c>
      <c r="I331" s="133">
        <v>0</v>
      </c>
      <c r="J331" s="57">
        <v>0</v>
      </c>
      <c r="K331" s="57">
        <v>170</v>
      </c>
      <c r="L331" s="57">
        <v>0</v>
      </c>
      <c r="M331" s="52">
        <f>SUM(F331:L331)</f>
        <v>170</v>
      </c>
      <c r="N331" s="164">
        <f>MIN(F331,G331,I331,J331,K331,L331)</f>
        <v>0</v>
      </c>
      <c r="O331" s="162">
        <f>H331</f>
        <v>0</v>
      </c>
      <c r="P331" s="35">
        <f>M331-N331-O331</f>
        <v>170</v>
      </c>
    </row>
    <row r="332" spans="1:16" ht="19.5" customHeight="1">
      <c r="A332" s="165">
        <v>7</v>
      </c>
      <c r="B332" s="50" t="s">
        <v>29</v>
      </c>
      <c r="C332" s="137" t="s">
        <v>549</v>
      </c>
      <c r="D332" s="33" t="s">
        <v>550</v>
      </c>
      <c r="E332" s="33" t="s">
        <v>149</v>
      </c>
      <c r="F332" s="57">
        <v>0</v>
      </c>
      <c r="G332" s="57">
        <v>0</v>
      </c>
      <c r="H332" s="129">
        <v>0</v>
      </c>
      <c r="I332" s="133">
        <v>0</v>
      </c>
      <c r="J332" s="57">
        <v>0</v>
      </c>
      <c r="K332" s="57">
        <v>140</v>
      </c>
      <c r="L332" s="57">
        <v>0</v>
      </c>
      <c r="M332" s="52">
        <f>SUM(F332:L332)</f>
        <v>140</v>
      </c>
      <c r="N332" s="164">
        <f>MIN(F332,G332,I332,J332,K332,L332)</f>
        <v>0</v>
      </c>
      <c r="O332" s="162">
        <f>H332</f>
        <v>0</v>
      </c>
      <c r="P332" s="35">
        <f>M332-N332-O332</f>
        <v>140</v>
      </c>
    </row>
    <row r="333" ht="19.5" customHeight="1"/>
    <row r="334" ht="24.75" customHeight="1" thickBot="1"/>
    <row r="335" spans="1:16" ht="21" thickBot="1">
      <c r="A335" s="183" t="s">
        <v>478</v>
      </c>
      <c r="B335" s="184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5"/>
    </row>
    <row r="336" spans="1:16" s="176" customFormat="1" ht="21" customHeight="1">
      <c r="A336" s="177" t="s">
        <v>34</v>
      </c>
      <c r="B336" s="178" t="s">
        <v>0</v>
      </c>
      <c r="C336" s="178" t="s">
        <v>1</v>
      </c>
      <c r="D336" s="178" t="s">
        <v>2</v>
      </c>
      <c r="E336" s="177" t="s">
        <v>143</v>
      </c>
      <c r="F336" s="178" t="s">
        <v>30</v>
      </c>
      <c r="G336" s="178" t="s">
        <v>31</v>
      </c>
      <c r="H336" s="178" t="s">
        <v>32</v>
      </c>
      <c r="I336" s="178" t="s">
        <v>33</v>
      </c>
      <c r="J336" s="178" t="s">
        <v>44</v>
      </c>
      <c r="K336" s="178" t="s">
        <v>124</v>
      </c>
      <c r="L336" s="178" t="s">
        <v>141</v>
      </c>
      <c r="M336" s="178" t="s">
        <v>3</v>
      </c>
      <c r="N336" s="173" t="s">
        <v>525</v>
      </c>
      <c r="O336" s="173" t="s">
        <v>526</v>
      </c>
      <c r="P336" s="178" t="s">
        <v>98</v>
      </c>
    </row>
    <row r="337" spans="1:16" ht="21" customHeight="1">
      <c r="A337" s="119">
        <v>1</v>
      </c>
      <c r="B337" s="31" t="s">
        <v>133</v>
      </c>
      <c r="C337" s="42" t="s">
        <v>276</v>
      </c>
      <c r="D337" s="33" t="s">
        <v>338</v>
      </c>
      <c r="E337" s="142">
        <v>1967</v>
      </c>
      <c r="F337" s="145">
        <v>150</v>
      </c>
      <c r="G337" s="145">
        <v>200</v>
      </c>
      <c r="H337" s="145">
        <v>150</v>
      </c>
      <c r="I337" s="57">
        <v>150</v>
      </c>
      <c r="J337" s="57">
        <v>170</v>
      </c>
      <c r="K337" s="57">
        <v>150</v>
      </c>
      <c r="L337" s="57">
        <v>170</v>
      </c>
      <c r="M337" s="52">
        <f>SUM(F337:L337)</f>
        <v>1140</v>
      </c>
      <c r="N337" s="164">
        <f>MIN(F337:L337)</f>
        <v>150</v>
      </c>
      <c r="O337" s="164">
        <f>IF(F337=N337,MIN(G337:L337),IF(G337=N337,MIN(F337,H337,I337,J337,K337,L337),IF(H337=N337,MIN(F337,G337,I337,J337,K337,L337),IF(I337=N337,MIN(F337,G337,H337,J337,K337,L337),IF(J337=N337,MIN(F337,G337,H337,I337,K337,L337),IF(K337=N337,MIN(F337,G337,H337,I337,J337,L337),IF(L337=N337,MIN(F337:K337))))))))</f>
        <v>150</v>
      </c>
      <c r="P337" s="35">
        <f>M337-N337-O337</f>
        <v>840</v>
      </c>
    </row>
    <row r="338" spans="1:16" ht="21" customHeight="1">
      <c r="A338" s="119">
        <v>2</v>
      </c>
      <c r="B338" s="50" t="s">
        <v>133</v>
      </c>
      <c r="C338" s="56" t="s">
        <v>412</v>
      </c>
      <c r="D338" s="33" t="s">
        <v>413</v>
      </c>
      <c r="E338" s="143" t="s">
        <v>414</v>
      </c>
      <c r="F338" s="145">
        <v>0</v>
      </c>
      <c r="G338" s="145">
        <v>170</v>
      </c>
      <c r="H338" s="145">
        <v>170</v>
      </c>
      <c r="I338" s="57">
        <v>140</v>
      </c>
      <c r="J338" s="57">
        <v>0</v>
      </c>
      <c r="K338" s="57">
        <v>170</v>
      </c>
      <c r="L338" s="57">
        <v>150</v>
      </c>
      <c r="M338" s="52">
        <f>SUM(F338:L338)</f>
        <v>800</v>
      </c>
      <c r="N338" s="164">
        <f>MIN(F338:L338)</f>
        <v>0</v>
      </c>
      <c r="O338" s="164">
        <f>IF(F338=N338,MIN(G338:L338),IF(G338=N338,MIN(F338,H338,I338,J338,K338,L338),IF(H338=N338,MIN(F338,G338,I338,J338,K338,L338),IF(I338=N338,MIN(F338,G338,H338,J338,K338,L338),IF(J338=N338,MIN(F338,G338,H338,I338,K338,L338),IF(K338=N338,MIN(F338,G338,H338,I338,J338,L338),IF(L338=N338,MIN(F338:K338))))))))</f>
        <v>0</v>
      </c>
      <c r="P338" s="35">
        <f>M338-N338-O338</f>
        <v>800</v>
      </c>
    </row>
    <row r="339" spans="1:16" ht="21" customHeight="1">
      <c r="A339" s="119">
        <v>3</v>
      </c>
      <c r="B339" s="31" t="s">
        <v>159</v>
      </c>
      <c r="C339" s="40" t="s">
        <v>331</v>
      </c>
      <c r="D339" s="33" t="s">
        <v>463</v>
      </c>
      <c r="E339" s="142">
        <v>1972</v>
      </c>
      <c r="F339" s="145">
        <v>170</v>
      </c>
      <c r="G339" s="145">
        <v>0</v>
      </c>
      <c r="H339" s="145">
        <v>200</v>
      </c>
      <c r="I339" s="57">
        <v>0</v>
      </c>
      <c r="J339" s="57">
        <v>0</v>
      </c>
      <c r="K339" s="57">
        <v>200</v>
      </c>
      <c r="L339" s="57">
        <v>140</v>
      </c>
      <c r="M339" s="52">
        <f>SUM(F339:L339)</f>
        <v>710</v>
      </c>
      <c r="N339" s="164">
        <f>MIN(F339:L339)</f>
        <v>0</v>
      </c>
      <c r="O339" s="164">
        <f>IF(F339=N339,MIN(G339:L339),IF(G339=N339,MIN(F339,H339,I339,J339,K339,L339),IF(H339=N339,MIN(F339,G339,I339,J339,K339,L339),IF(I339=N339,MIN(F339,G339,H339,J339,K339,L339),IF(J339=N339,MIN(F339,G339,H339,I339,K339,L339),IF(K339=N339,MIN(F339,G339,H339,I339,J339,L339),IF(L339=N339,MIN(F339:K339))))))))</f>
        <v>0</v>
      </c>
      <c r="P339" s="35">
        <f>M339-N339-O339</f>
        <v>710</v>
      </c>
    </row>
    <row r="340" spans="1:16" ht="21" customHeight="1">
      <c r="A340" s="119">
        <v>4</v>
      </c>
      <c r="B340" s="31" t="s">
        <v>23</v>
      </c>
      <c r="C340" s="42" t="s">
        <v>329</v>
      </c>
      <c r="D340" s="33" t="s">
        <v>330</v>
      </c>
      <c r="E340" s="141">
        <v>1960</v>
      </c>
      <c r="F340" s="133">
        <v>200</v>
      </c>
      <c r="G340" s="146">
        <v>0</v>
      </c>
      <c r="H340" s="145">
        <v>0</v>
      </c>
      <c r="I340" s="57">
        <v>170</v>
      </c>
      <c r="J340" s="57">
        <v>200</v>
      </c>
      <c r="K340" s="57">
        <v>0</v>
      </c>
      <c r="L340" s="57">
        <v>0</v>
      </c>
      <c r="M340" s="52">
        <f>SUM(F340:L340)</f>
        <v>570</v>
      </c>
      <c r="N340" s="164">
        <f>MIN(F340,H340,I340,J340,K340,L340)</f>
        <v>0</v>
      </c>
      <c r="O340" s="162">
        <f>G340</f>
        <v>0</v>
      </c>
      <c r="P340" s="35">
        <f>M340-N340-O340</f>
        <v>570</v>
      </c>
    </row>
    <row r="341" spans="1:16" ht="21" customHeight="1">
      <c r="A341" s="119">
        <v>5</v>
      </c>
      <c r="B341" s="31" t="s">
        <v>226</v>
      </c>
      <c r="C341" s="42" t="s">
        <v>227</v>
      </c>
      <c r="D341" s="33" t="s">
        <v>228</v>
      </c>
      <c r="E341" s="140">
        <v>1968</v>
      </c>
      <c r="F341" s="145">
        <v>140</v>
      </c>
      <c r="G341" s="145">
        <v>0</v>
      </c>
      <c r="H341" s="145">
        <v>140</v>
      </c>
      <c r="I341" s="129">
        <v>0</v>
      </c>
      <c r="J341" s="133">
        <v>0</v>
      </c>
      <c r="K341" s="57">
        <v>0</v>
      </c>
      <c r="L341" s="57">
        <v>0</v>
      </c>
      <c r="M341" s="52">
        <f>SUM(F341:L341)</f>
        <v>280</v>
      </c>
      <c r="N341" s="164">
        <f>MIN(F341,G341,H341,J341,K341,L341)</f>
        <v>0</v>
      </c>
      <c r="O341" s="162">
        <f>I341</f>
        <v>0</v>
      </c>
      <c r="P341" s="35">
        <f>M341-N341-O341</f>
        <v>280</v>
      </c>
    </row>
    <row r="342" spans="1:16" ht="21" customHeight="1">
      <c r="A342" s="119">
        <v>6</v>
      </c>
      <c r="B342" s="31" t="s">
        <v>247</v>
      </c>
      <c r="C342" s="42" t="s">
        <v>486</v>
      </c>
      <c r="D342" s="33" t="s">
        <v>487</v>
      </c>
      <c r="E342" s="141">
        <v>1965</v>
      </c>
      <c r="F342" s="145">
        <v>0</v>
      </c>
      <c r="G342" s="145">
        <v>0</v>
      </c>
      <c r="H342" s="145">
        <v>0</v>
      </c>
      <c r="I342" s="57">
        <v>200</v>
      </c>
      <c r="J342" s="129">
        <v>0</v>
      </c>
      <c r="K342" s="57">
        <v>0</v>
      </c>
      <c r="L342" s="57">
        <v>0</v>
      </c>
      <c r="M342" s="52">
        <f>SUM(F342:L342)</f>
        <v>200</v>
      </c>
      <c r="N342" s="164">
        <f>MIN(F342,G342,H342,I342,K342,L342)</f>
        <v>0</v>
      </c>
      <c r="O342" s="162">
        <f>J342</f>
        <v>0</v>
      </c>
      <c r="P342" s="35">
        <f>M342-N342-O342</f>
        <v>200</v>
      </c>
    </row>
    <row r="343" spans="1:16" ht="21" customHeight="1">
      <c r="A343" s="119">
        <v>7</v>
      </c>
      <c r="B343" s="50" t="s">
        <v>29</v>
      </c>
      <c r="C343" s="56" t="s">
        <v>542</v>
      </c>
      <c r="D343" s="33" t="s">
        <v>543</v>
      </c>
      <c r="E343" s="143" t="s">
        <v>544</v>
      </c>
      <c r="F343" s="145">
        <v>0</v>
      </c>
      <c r="G343" s="145">
        <v>0</v>
      </c>
      <c r="H343" s="146">
        <v>0</v>
      </c>
      <c r="I343" s="133">
        <v>0</v>
      </c>
      <c r="J343" s="133">
        <v>0</v>
      </c>
      <c r="K343" s="57">
        <v>140</v>
      </c>
      <c r="L343" s="57">
        <v>0</v>
      </c>
      <c r="M343" s="52">
        <f>SUM(F343:L343)</f>
        <v>140</v>
      </c>
      <c r="N343" s="164">
        <f>MIN(F343,G343,I343,J343,K343,L343)</f>
        <v>0</v>
      </c>
      <c r="O343" s="162">
        <f>H343</f>
        <v>0</v>
      </c>
      <c r="P343" s="35">
        <f>M343-N343-O343</f>
        <v>140</v>
      </c>
    </row>
    <row r="344" spans="1:16" ht="21" customHeight="1">
      <c r="A344" s="119">
        <v>8</v>
      </c>
      <c r="B344" s="31" t="s">
        <v>556</v>
      </c>
      <c r="C344" s="42" t="s">
        <v>26</v>
      </c>
      <c r="D344" s="33" t="s">
        <v>557</v>
      </c>
      <c r="E344" s="141">
        <v>1967</v>
      </c>
      <c r="F344" s="145">
        <v>0</v>
      </c>
      <c r="G344" s="145">
        <v>0</v>
      </c>
      <c r="H344" s="145">
        <v>0</v>
      </c>
      <c r="I344" s="57">
        <v>0</v>
      </c>
      <c r="J344" s="133">
        <v>0</v>
      </c>
      <c r="K344" s="57">
        <v>0</v>
      </c>
      <c r="L344" s="129">
        <v>200</v>
      </c>
      <c r="M344" s="52">
        <f>SUM(F344:L344)</f>
        <v>200</v>
      </c>
      <c r="N344" s="164">
        <f>MIN(F344:K344)</f>
        <v>0</v>
      </c>
      <c r="O344" s="164">
        <f>L344</f>
        <v>200</v>
      </c>
      <c r="P344" s="35">
        <f>M344-N344-O344</f>
        <v>0</v>
      </c>
    </row>
    <row r="345" spans="14:15" ht="12">
      <c r="N345" s="22"/>
      <c r="O345" s="22"/>
    </row>
    <row r="346" spans="14:15" ht="12">
      <c r="N346" s="22"/>
      <c r="O346" s="22"/>
    </row>
  </sheetData>
  <sheetProtection selectLockedCells="1" selectUnlockedCells="1"/>
  <protectedRanges>
    <protectedRange sqref="B303:C303 B285:C285 B332:C332 B328" name="master"/>
    <protectedRange sqref="E158" name="d?tente_1"/>
    <protectedRange sqref="B159:C159 B264:C264 B272:C272" name="d?tente_2"/>
    <protectedRange sqref="D159:E159 D264:E264 D272:E272" name="d?tente_3"/>
    <protectedRange sqref="B87:C87" name="R1"/>
    <protectedRange sqref="D87:E87" name="R1_1"/>
    <protectedRange sqref="B26:C26 B39:C41 B62:C67 B69:C72 B43:C43" name="nationnal"/>
    <protectedRange sqref="D39 E62 D63:D67 D69:D71" name="nationnal_1"/>
    <protectedRange sqref="E56" name="nationnal_3"/>
    <protectedRange sqref="D302:E302" name="master_2"/>
    <protectedRange sqref="B82:C82 B107:C108 B241:C242" name="master_3"/>
    <protectedRange sqref="D82 D107:D108 D241:D242" name="master_4"/>
    <protectedRange sqref="C306" name="master_1"/>
    <protectedRange sqref="D306" name="master_1_1"/>
    <protectedRange sqref="E306" name="master_1_2"/>
    <protectedRange sqref="C291:C292 C220" name="d?tente_2_1_1_1"/>
    <protectedRange sqref="D291:D292 D220" name="d?tente_2_1_1_1_1"/>
    <protectedRange sqref="C206 C193" name="d?tente_1_1"/>
    <protectedRange sqref="E206 E193" name="d?tente_1_2"/>
    <protectedRange sqref="D206" name="d?tente_1_3"/>
    <protectedRange sqref="B162:C162" name="d?tente_1_1_1_2"/>
    <protectedRange sqref="D162" name="d?tente_1_1_1_2_1"/>
    <protectedRange sqref="C163:C164 C341" name="d?tente_4_1_1"/>
    <protectedRange sqref="D163:D164 D341" name="d?tente_4_1_1_1"/>
    <protectedRange sqref="E163:E164 E341" name="d?tente_4_1_1_2"/>
    <protectedRange sqref="C165:C167 B167 C129:C139 C337 C141 C344" name="d?tente_4_1_1_3"/>
    <protectedRange sqref="D165:D167 D129:D139 D337 D141 D344" name="d?tente_4_1_1_4"/>
    <protectedRange sqref="E165:E167 E337 E129:E141 E344" name="d?tente_4_1_1_5"/>
    <protectedRange sqref="C124" name="R2_3_1"/>
    <protectedRange sqref="D124" name="R2_3_1_1"/>
    <protectedRange sqref="C91" name="R1_2_1"/>
  </protectedRanges>
  <mergeCells count="14">
    <mergeCell ref="A335:P335"/>
    <mergeCell ref="C2:M2"/>
    <mergeCell ref="A103:P103"/>
    <mergeCell ref="A14:P14"/>
    <mergeCell ref="A297:P297"/>
    <mergeCell ref="A30:P30"/>
    <mergeCell ref="A48:P48"/>
    <mergeCell ref="A77:P77"/>
    <mergeCell ref="A151:P151"/>
    <mergeCell ref="A196:P196"/>
    <mergeCell ref="A227:P227"/>
    <mergeCell ref="A251:P251"/>
    <mergeCell ref="A276:P276"/>
    <mergeCell ref="A324:P324"/>
  </mergeCells>
  <printOptions/>
  <pageMargins left="0" right="0" top="0" bottom="0" header="0.5118110236220472" footer="0.5118110236220472"/>
  <pageSetup horizontalDpi="300" verticalDpi="300" orientation="landscape" paperSize="9" scale="69" r:id="rId2"/>
  <rowBreaks count="11" manualBreakCount="11">
    <brk id="29" max="255" man="1"/>
    <brk id="46" max="255" man="1"/>
    <brk id="75" max="255" man="1"/>
    <brk id="101" max="255" man="1"/>
    <brk id="149" max="255" man="1"/>
    <brk id="193" max="255" man="1"/>
    <brk id="224" max="255" man="1"/>
    <brk id="248" max="255" man="1"/>
    <brk id="274" max="255" man="1"/>
    <brk id="295" max="255" man="1"/>
    <brk id="3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oste6271</cp:lastModifiedBy>
  <cp:lastPrinted>2009-09-25T08:01:14Z</cp:lastPrinted>
  <dcterms:created xsi:type="dcterms:W3CDTF">2000-05-15T14:10:28Z</dcterms:created>
  <dcterms:modified xsi:type="dcterms:W3CDTF">2009-10-27T10:42:02Z</dcterms:modified>
  <cp:category/>
  <cp:version/>
  <cp:contentType/>
  <cp:contentStatus/>
</cp:coreProperties>
</file>